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ЭтаКнига" defaultThemeVersion="124226"/>
  <bookViews>
    <workbookView xWindow="0" yWindow="0" windowWidth="21840" windowHeight="12135" tabRatio="918" activeTab="1"/>
  </bookViews>
  <sheets>
    <sheet name="Книжное меню 26.09" sheetId="51" r:id="rId1"/>
    <sheet name="26.09" sheetId="63" r:id="rId2"/>
  </sheets>
  <externalReferences>
    <externalReference r:id="rId3"/>
  </externalReferences>
  <definedNames>
    <definedName name="А136">'[1]15.10.9д'!#REF!</definedName>
    <definedName name="А146">'[1]15.10.9д'!#REF!</definedName>
    <definedName name="апв">'[1]15.10.9д'!#REF!</definedName>
    <definedName name="апит">'[1]15.10.9д'!#REF!</definedName>
    <definedName name="б12">'[1]15.10.9д'!#REF!</definedName>
    <definedName name="В136">'[1]15.10.9д'!#REF!</definedName>
    <definedName name="в20">'[1]15.10.9д'!#REF!</definedName>
    <definedName name="вам">'[1]15.10.9д'!#REF!</definedName>
    <definedName name="вт18.11">'[1]15.10.9д'!#REF!</definedName>
    <definedName name="вт20.11">'[1]15.10.9д'!#REF!</definedName>
    <definedName name="д">'[1]15.10.9д'!#REF!</definedName>
    <definedName name="д.20">'[1]15.10.9д'!#REF!</definedName>
    <definedName name="д16">'[1]15.10.9д'!#REF!</definedName>
    <definedName name="д19">'[1]15.10.9д'!#REF!</definedName>
    <definedName name="д19.02д">'[1]15.10.9д'!#REF!</definedName>
    <definedName name="д20">'[1]15.10.9д'!#REF!</definedName>
    <definedName name="д5">'[1]15.10.9д'!#REF!</definedName>
    <definedName name="д9">'[1]15.10.9д'!#REF!</definedName>
    <definedName name="ж">'[1]15.10.9д'!#REF!</definedName>
    <definedName name="ж1">'[1]15.10.9д'!#REF!</definedName>
    <definedName name="ка12">'[1]15.10.9д'!#REF!</definedName>
    <definedName name="каша">'[1]15.10.9д'!#REF!</definedName>
    <definedName name="каша5">'[1]15.10.9д'!#REF!</definedName>
    <definedName name="кен">'[1]15.10.9д'!#REF!</definedName>
    <definedName name="л12">'[1]15.10.9д'!#REF!</definedName>
    <definedName name="л2">'[1]15.10.9д'!#REF!</definedName>
    <definedName name="л3">'[1]15.10.9д'!#REF!</definedName>
    <definedName name="л4">'[1]15.10.9д'!#REF!</definedName>
    <definedName name="мит">'[1]15.10.9д'!#REF!</definedName>
    <definedName name="на5">'[1]15.10.9д'!#REF!</definedName>
    <definedName name="но">'[1]15.10.9д'!#REF!</definedName>
    <definedName name="нр">'[1]15.10.9д'!#REF!</definedName>
    <definedName name="_xlnm.Print_Area" localSheetId="0">'Книжное меню 26.09'!$A$1:$L$48</definedName>
    <definedName name="олд12">'[1]15.10.9д'!#REF!</definedName>
    <definedName name="п">'[1]15.10.9д'!#REF!</definedName>
    <definedName name="п123">'[1]15.10.9д'!#REF!</definedName>
    <definedName name="пав">'[1]15.10.9д'!#REF!</definedName>
    <definedName name="пл">'[1]15.10.9д'!#REF!</definedName>
    <definedName name="пн19.11.д.13">'[1]15.10.9д'!#REF!</definedName>
    <definedName name="пн20.11.">'[1]15.10.9д'!#REF!</definedName>
    <definedName name="пр">'[1]15.10.9д'!#REF!</definedName>
    <definedName name="прол">'[1]15.10.9д'!#REF!</definedName>
    <definedName name="р12">'[1]15.10.9д'!#REF!</definedName>
    <definedName name="ро">'[1]15.10.9д'!#REF!</definedName>
    <definedName name="ррр45">'[1]15.10.9д'!#REF!</definedName>
    <definedName name="рррр">'[1]15.10.9д'!#REF!</definedName>
    <definedName name="ррррррр">'[1]15.10.9д'!#REF!</definedName>
    <definedName name="рх">'[1]15.10.9д'!#REF!</definedName>
    <definedName name="С136">'[1]15.10.9д'!#REF!</definedName>
    <definedName name="смит">'[1]15.10.9д'!#REF!</definedName>
    <definedName name="т2">'[1]15.10.9д'!#REF!</definedName>
    <definedName name="чсм">'[1]15.10.9д'!#REF!</definedName>
    <definedName name="чсми">'[1]15.10.9д'!#REF!</definedName>
    <definedName name="ыва">'[1]15.10.9д'!#REF!</definedName>
    <definedName name="э2">'[1]15.10.9д'!#REF!</definedName>
    <definedName name="ю12">'[1]15.10.9д'!#REF!</definedName>
    <definedName name="ячс">'[1]15.10.9д'!#REF!</definedName>
  </definedNames>
  <calcPr calcId="152511"/>
</workbook>
</file>

<file path=xl/calcChain.xml><?xml version="1.0" encoding="utf-8"?>
<calcChain xmlns="http://schemas.openxmlformats.org/spreadsheetml/2006/main">
  <c r="H30" i="51" l="1"/>
  <c r="H31" i="51"/>
  <c r="H32" i="51"/>
  <c r="H33" i="51"/>
  <c r="H34" i="51"/>
  <c r="H35" i="51"/>
  <c r="H14" i="51" l="1"/>
  <c r="H15" i="51"/>
  <c r="I36" i="51" l="1"/>
  <c r="I24" i="51"/>
  <c r="C44" i="51"/>
  <c r="C24" i="51"/>
  <c r="C36" i="51"/>
  <c r="I42" i="51" l="1"/>
  <c r="I41" i="51"/>
  <c r="I40" i="51"/>
  <c r="H42" i="51"/>
  <c r="H41" i="51"/>
  <c r="H40" i="51"/>
  <c r="H29" i="51"/>
  <c r="H28" i="51"/>
  <c r="G29" i="51"/>
  <c r="G30" i="51" s="1"/>
  <c r="G31" i="51" s="1"/>
  <c r="G32" i="51" s="1"/>
  <c r="G33" i="51" s="1"/>
  <c r="G34" i="51" s="1"/>
  <c r="G35" i="51" s="1"/>
  <c r="H20" i="51"/>
  <c r="H19" i="51"/>
  <c r="H18" i="51"/>
  <c r="H17" i="51"/>
  <c r="H16" i="51"/>
  <c r="I44" i="51" l="1"/>
  <c r="L11" i="51"/>
  <c r="J48" i="51" l="1"/>
  <c r="H48" i="51"/>
  <c r="J47" i="51"/>
  <c r="H47" i="51"/>
  <c r="H44" i="51"/>
  <c r="A41" i="51"/>
  <c r="G41" i="51" s="1"/>
  <c r="G40" i="51"/>
  <c r="G28" i="51"/>
  <c r="H13" i="51"/>
  <c r="K11" i="51"/>
  <c r="I11" i="51"/>
</calcChain>
</file>

<file path=xl/sharedStrings.xml><?xml version="1.0" encoding="utf-8"?>
<sst xmlns="http://schemas.openxmlformats.org/spreadsheetml/2006/main" count="109" uniqueCount="69">
  <si>
    <t>Итого:</t>
  </si>
  <si>
    <t>напиток</t>
  </si>
  <si>
    <t>Полдник</t>
  </si>
  <si>
    <t>Обед</t>
  </si>
  <si>
    <t>Завтрак</t>
  </si>
  <si>
    <t>Калорийность</t>
  </si>
  <si>
    <t>Углеводы</t>
  </si>
  <si>
    <t>Жиры</t>
  </si>
  <si>
    <t>Белки</t>
  </si>
  <si>
    <t>Выход, г</t>
  </si>
  <si>
    <t>Блюдо</t>
  </si>
  <si>
    <t>Раздел</t>
  </si>
  <si>
    <t>Прием пищи</t>
  </si>
  <si>
    <t>Школа</t>
  </si>
  <si>
    <t>"СОГЛАСОВАНО"</t>
  </si>
  <si>
    <t>М.П.</t>
  </si>
  <si>
    <t xml:space="preserve">Учреждение : </t>
  </si>
  <si>
    <t xml:space="preserve">
</t>
  </si>
  <si>
    <t>МЕНЮ с 7 до 11 лет</t>
  </si>
  <si>
    <t>МЕНЮ с 12 и старше</t>
  </si>
  <si>
    <t>Выход, гр</t>
  </si>
  <si>
    <t>Цена Продажная</t>
  </si>
  <si>
    <t>ЗАВТРАК</t>
  </si>
  <si>
    <t>ОБЕД</t>
  </si>
  <si>
    <t xml:space="preserve">ПОЛДНИК  </t>
  </si>
  <si>
    <t>Зав.производством</t>
  </si>
  <si>
    <t>___________________Подгорных К.В.</t>
  </si>
  <si>
    <t>________________________Подгорных К.В..</t>
  </si>
  <si>
    <t>Батон</t>
  </si>
  <si>
    <t xml:space="preserve">"УТВЕРЖДАЮ"
Генеральный директор                           
</t>
  </si>
  <si>
    <t xml:space="preserve"> ___________________________Уриев А.М.</t>
  </si>
  <si>
    <t xml:space="preserve"> __________________Уриев А.М.</t>
  </si>
  <si>
    <t>ВрИО Директор КГОБУ  "Петропавловск-Камчатская школа № 2"</t>
  </si>
  <si>
    <t>тел 336-335, e-mail: FOOD-EAT</t>
  </si>
  <si>
    <t xml:space="preserve">ООО"Еда-Есть" ИНН  4100041960,КПП 410001001,ОГРН 1224100000860 </t>
  </si>
  <si>
    <t>Яблоко</t>
  </si>
  <si>
    <t>Хлеб пшеничный</t>
  </si>
  <si>
    <t>Хлеб ржано-пшеничный</t>
  </si>
  <si>
    <t>Катанцева Я.В.</t>
  </si>
  <si>
    <t>фрукт</t>
  </si>
  <si>
    <t>выпечка</t>
  </si>
  <si>
    <t>КГОБУ Петропавловск-Камчатская школа № 2"</t>
  </si>
  <si>
    <t>Отд./корп</t>
  </si>
  <si>
    <t>день</t>
  </si>
  <si>
    <t>№ рец.</t>
  </si>
  <si>
    <t>Цена</t>
  </si>
  <si>
    <t>горячее блюдо</t>
  </si>
  <si>
    <t>батон</t>
  </si>
  <si>
    <t>1 блюдо</t>
  </si>
  <si>
    <t>2 блюдо</t>
  </si>
  <si>
    <t>хлеб</t>
  </si>
  <si>
    <t>гарнир</t>
  </si>
  <si>
    <t>масло</t>
  </si>
  <si>
    <t>салат</t>
  </si>
  <si>
    <t>Масло сливочное</t>
  </si>
  <si>
    <t>сыр</t>
  </si>
  <si>
    <t>Сыр полутвердый</t>
  </si>
  <si>
    <t>Груша</t>
  </si>
  <si>
    <t>Каша молочная манная</t>
  </si>
  <si>
    <t>Чай с сахаром, 200/11</t>
  </si>
  <si>
    <t>Пряники</t>
  </si>
  <si>
    <t>Пирожик с капустой</t>
  </si>
  <si>
    <t>Сок фруктовый</t>
  </si>
  <si>
    <t>Банан</t>
  </si>
  <si>
    <t xml:space="preserve">Салат из свежих помидоров </t>
  </si>
  <si>
    <t>Рассольник с говядиной</t>
  </si>
  <si>
    <t>Котлета рыбная из лосося</t>
  </si>
  <si>
    <t>Картофельное пюре</t>
  </si>
  <si>
    <t>Компот из вишни, 200/11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</si>
</sst>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22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26"/>
      <name val="Times New Roman"/>
      <family val="1"/>
      <charset val="204"/>
    </font>
    <font>
      <b/>
      <sz val="26"/>
      <color theme="1"/>
      <name val="Times New Roman"/>
      <family val="1"/>
      <charset val="204"/>
    </font>
    <font>
      <sz val="26"/>
      <color theme="1"/>
      <name val="Calibri"/>
      <family val="2"/>
      <scheme val="minor"/>
    </font>
    <font>
      <sz val="26"/>
      <color theme="1"/>
      <name val="Times New Roman"/>
      <family val="1"/>
      <charset val="204"/>
    </font>
    <font>
      <b/>
      <sz val="36"/>
      <color theme="1"/>
      <name val="Times New Roman"/>
      <family val="1"/>
      <charset val="204"/>
    </font>
    <font>
      <sz val="20"/>
      <name val="Times New Roman"/>
      <family val="1"/>
      <charset val="204"/>
    </font>
    <font>
      <b/>
      <i/>
      <sz val="22"/>
      <name val="Times New Roman"/>
      <family val="1"/>
      <charset val="204"/>
    </font>
    <font>
      <b/>
      <sz val="22"/>
      <color theme="0"/>
      <name val="Times New Roman"/>
      <family val="1"/>
      <charset val="204"/>
    </font>
    <font>
      <sz val="26"/>
      <color rgb="FFFF000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0"/>
      <color theme="0"/>
      <name val="Times New Roman"/>
      <family val="1"/>
      <charset val="204"/>
    </font>
    <font>
      <sz val="24"/>
      <name val="Times New Roman"/>
      <family val="1"/>
      <charset val="204"/>
    </font>
    <font>
      <b/>
      <sz val="24"/>
      <name val="Times New Roman"/>
      <family val="1"/>
      <charset val="204"/>
    </font>
    <font>
      <b/>
      <sz val="24"/>
      <color theme="0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0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sz val="8"/>
      <name val="Arial"/>
      <family val="2"/>
    </font>
    <font>
      <b/>
      <sz val="11"/>
      <color theme="1"/>
      <name val="Calibri"/>
      <family val="2"/>
      <charset val="204"/>
      <scheme val="minor"/>
    </font>
    <font>
      <sz val="11"/>
      <name val="Arial Narrow"/>
      <family val="2"/>
      <charset val="204"/>
    </font>
    <font>
      <b/>
      <sz val="24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76">
    <xf numFmtId="0" fontId="0" fillId="0" borderId="0"/>
    <xf numFmtId="0" fontId="71" fillId="0" borderId="0"/>
    <xf numFmtId="0" fontId="73" fillId="0" borderId="0"/>
    <xf numFmtId="0" fontId="72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0" fontId="95" fillId="0" borderId="0"/>
  </cellStyleXfs>
  <cellXfs count="165">
    <xf numFmtId="0" fontId="0" fillId="0" borderId="0" xfId="0"/>
    <xf numFmtId="0" fontId="75" fillId="0" borderId="0" xfId="2" applyNumberFormat="1" applyFont="1" applyFill="1" applyBorder="1" applyAlignment="1">
      <alignment horizontal="left" vertical="center"/>
    </xf>
    <xf numFmtId="0" fontId="79" fillId="0" borderId="0" xfId="0" applyFont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6" fillId="0" borderId="0" xfId="2" applyNumberFormat="1" applyFont="1" applyFill="1" applyAlignment="1">
      <alignment horizontal="left" vertical="center"/>
    </xf>
    <xf numFmtId="0" fontId="76" fillId="0" borderId="0" xfId="2" applyNumberFormat="1" applyFont="1" applyFill="1" applyBorder="1" applyAlignment="1">
      <alignment horizontal="left" vertical="center"/>
    </xf>
    <xf numFmtId="0" fontId="76" fillId="0" borderId="11" xfId="2" applyNumberFormat="1" applyFont="1" applyFill="1" applyBorder="1" applyAlignment="1">
      <alignment horizontal="left" vertical="center"/>
    </xf>
    <xf numFmtId="0" fontId="76" fillId="0" borderId="14" xfId="2" applyNumberFormat="1" applyFont="1" applyFill="1" applyBorder="1" applyAlignment="1">
      <alignment vertical="center" wrapText="1"/>
    </xf>
    <xf numFmtId="0" fontId="76" fillId="0" borderId="13" xfId="2" applyNumberFormat="1" applyFont="1" applyBorder="1" applyAlignment="1">
      <alignment vertical="center" wrapText="1"/>
    </xf>
    <xf numFmtId="0" fontId="76" fillId="0" borderId="13" xfId="2" applyNumberFormat="1" applyFont="1" applyBorder="1" applyAlignment="1">
      <alignment horizontal="center" vertical="center" wrapText="1"/>
    </xf>
    <xf numFmtId="4" fontId="84" fillId="0" borderId="13" xfId="2" applyNumberFormat="1" applyFont="1" applyFill="1" applyBorder="1" applyAlignment="1">
      <alignment horizontal="center" vertical="center" wrapText="1"/>
    </xf>
    <xf numFmtId="14" fontId="85" fillId="0" borderId="15" xfId="0" applyNumberFormat="1" applyFont="1" applyFill="1" applyBorder="1" applyAlignment="1" applyProtection="1">
      <alignment horizontal="center" vertical="center"/>
      <protection locked="0"/>
    </xf>
    <xf numFmtId="0" fontId="76" fillId="0" borderId="14" xfId="2" applyNumberFormat="1" applyFont="1" applyBorder="1" applyAlignment="1">
      <alignment vertical="center" wrapText="1"/>
    </xf>
    <xf numFmtId="0" fontId="82" fillId="0" borderId="12" xfId="2" applyNumberFormat="1" applyFont="1" applyFill="1" applyBorder="1" applyAlignment="1">
      <alignment vertical="center"/>
    </xf>
    <xf numFmtId="0" fontId="86" fillId="0" borderId="0" xfId="2" applyNumberFormat="1" applyFont="1" applyBorder="1" applyAlignment="1">
      <alignment horizontal="center" vertical="center"/>
    </xf>
    <xf numFmtId="0" fontId="86" fillId="0" borderId="0" xfId="2" applyNumberFormat="1" applyFont="1" applyBorder="1" applyAlignment="1">
      <alignment horizontal="left" vertical="center"/>
    </xf>
    <xf numFmtId="2" fontId="87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vertical="center"/>
    </xf>
    <xf numFmtId="0" fontId="82" fillId="0" borderId="17" xfId="2" applyNumberFormat="1" applyFont="1" applyBorder="1" applyAlignment="1">
      <alignment vertical="center"/>
    </xf>
    <xf numFmtId="0" fontId="86" fillId="0" borderId="18" xfId="2" applyNumberFormat="1" applyFont="1" applyBorder="1" applyAlignment="1">
      <alignment horizontal="center" vertical="center"/>
    </xf>
    <xf numFmtId="2" fontId="87" fillId="0" borderId="18" xfId="2" applyNumberFormat="1" applyFont="1" applyFill="1" applyBorder="1" applyAlignment="1">
      <alignment horizontal="center" vertical="center"/>
    </xf>
    <xf numFmtId="4" fontId="82" fillId="0" borderId="19" xfId="2" applyNumberFormat="1" applyFont="1" applyFill="1" applyBorder="1" applyAlignment="1">
      <alignment vertical="center"/>
    </xf>
    <xf numFmtId="0" fontId="88" fillId="0" borderId="12" xfId="2" applyNumberFormat="1" applyFont="1" applyFill="1" applyBorder="1" applyAlignment="1">
      <alignment horizontal="center" vertical="center"/>
    </xf>
    <xf numFmtId="0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Border="1" applyAlignment="1">
      <alignment horizontal="left" vertical="center"/>
    </xf>
    <xf numFmtId="2" fontId="90" fillId="0" borderId="0" xfId="2" applyNumberFormat="1" applyFont="1" applyFill="1" applyBorder="1" applyAlignment="1">
      <alignment horizontal="center" vertical="center"/>
    </xf>
    <xf numFmtId="4" fontId="89" fillId="0" borderId="16" xfId="2" applyNumberFormat="1" applyFont="1" applyFill="1" applyBorder="1" applyAlignment="1">
      <alignment horizontal="center" vertical="center"/>
    </xf>
    <xf numFmtId="0" fontId="88" fillId="0" borderId="12" xfId="2" applyNumberFormat="1" applyFont="1" applyBorder="1" applyAlignment="1">
      <alignment horizontal="center" vertical="center"/>
    </xf>
    <xf numFmtId="0" fontId="89" fillId="0" borderId="12" xfId="2" applyNumberFormat="1" applyFont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/>
    </xf>
    <xf numFmtId="2" fontId="91" fillId="0" borderId="0" xfId="2" applyNumberFormat="1" applyFont="1" applyFill="1" applyBorder="1" applyAlignment="1">
      <alignment horizontal="center" vertical="center"/>
    </xf>
    <xf numFmtId="0" fontId="89" fillId="0" borderId="16" xfId="2" applyNumberFormat="1" applyFont="1" applyFill="1" applyBorder="1" applyAlignment="1">
      <alignment horizontal="center" vertical="center"/>
    </xf>
    <xf numFmtId="2" fontId="91" fillId="0" borderId="16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/>
    </xf>
    <xf numFmtId="4" fontId="90" fillId="0" borderId="16" xfId="2" applyNumberFormat="1" applyFont="1" applyFill="1" applyBorder="1" applyAlignment="1">
      <alignment horizontal="center" vertical="center"/>
    </xf>
    <xf numFmtId="0" fontId="89" fillId="0" borderId="0" xfId="2" applyFont="1" applyBorder="1" applyAlignment="1">
      <alignment horizontal="right" vertical="center"/>
    </xf>
    <xf numFmtId="0" fontId="88" fillId="0" borderId="0" xfId="2" applyNumberFormat="1" applyFont="1" applyFill="1" applyBorder="1" applyAlignment="1">
      <alignment horizontal="center" vertical="center"/>
    </xf>
    <xf numFmtId="0" fontId="88" fillId="0" borderId="0" xfId="2" applyNumberFormat="1" applyFont="1" applyBorder="1" applyAlignment="1">
      <alignment horizontal="center" vertical="center"/>
    </xf>
    <xf numFmtId="2" fontId="90" fillId="0" borderId="16" xfId="2" applyNumberFormat="1" applyFont="1" applyFill="1" applyBorder="1" applyAlignment="1">
      <alignment horizontal="center" vertical="center"/>
    </xf>
    <xf numFmtId="2" fontId="91" fillId="0" borderId="12" xfId="2" applyNumberFormat="1" applyFont="1" applyFill="1" applyBorder="1" applyAlignment="1">
      <alignment horizontal="center" vertical="center"/>
    </xf>
    <xf numFmtId="4" fontId="92" fillId="0" borderId="16" xfId="2" applyNumberFormat="1" applyFont="1" applyFill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center" vertical="center"/>
    </xf>
    <xf numFmtId="49" fontId="89" fillId="0" borderId="0" xfId="2" applyNumberFormat="1" applyFont="1" applyBorder="1" applyAlignment="1">
      <alignment horizontal="center" vertical="center"/>
    </xf>
    <xf numFmtId="0" fontId="89" fillId="0" borderId="0" xfId="2" applyNumberFormat="1" applyFont="1" applyFill="1" applyBorder="1" applyAlignment="1">
      <alignment horizontal="left" vertical="center"/>
    </xf>
    <xf numFmtId="0" fontId="90" fillId="0" borderId="16" xfId="2" applyNumberFormat="1" applyFont="1" applyFill="1" applyBorder="1" applyAlignment="1">
      <alignment horizontal="center" vertical="center" wrapText="1"/>
    </xf>
    <xf numFmtId="0" fontId="89" fillId="0" borderId="0" xfId="2" applyFont="1" applyFill="1" applyBorder="1" applyAlignment="1">
      <alignment horizontal="right" vertical="center"/>
    </xf>
    <xf numFmtId="49" fontId="89" fillId="0" borderId="0" xfId="2" applyNumberFormat="1" applyFont="1" applyBorder="1" applyAlignment="1">
      <alignment horizontal="left" vertical="center"/>
    </xf>
    <xf numFmtId="0" fontId="92" fillId="0" borderId="16" xfId="2" applyNumberFormat="1" applyFont="1" applyFill="1" applyBorder="1" applyAlignment="1">
      <alignment horizontal="center" vertical="center"/>
    </xf>
    <xf numFmtId="0" fontId="75" fillId="0" borderId="12" xfId="2" applyNumberFormat="1" applyFont="1" applyFill="1" applyBorder="1" applyAlignment="1">
      <alignment horizontal="center" vertical="center"/>
    </xf>
    <xf numFmtId="4" fontId="84" fillId="0" borderId="16" xfId="2" applyNumberFormat="1" applyFont="1" applyFill="1" applyBorder="1" applyAlignment="1">
      <alignment horizontal="center" vertical="center"/>
    </xf>
    <xf numFmtId="2" fontId="84" fillId="0" borderId="0" xfId="2" applyNumberFormat="1" applyFont="1" applyFill="1" applyBorder="1" applyAlignment="1">
      <alignment horizontal="center" vertical="center"/>
    </xf>
    <xf numFmtId="0" fontId="75" fillId="0" borderId="12" xfId="2" applyNumberFormat="1" applyFont="1" applyBorder="1" applyAlignment="1">
      <alignment horizontal="center" vertical="center"/>
    </xf>
    <xf numFmtId="2" fontId="76" fillId="0" borderId="0" xfId="2" applyNumberFormat="1" applyFont="1" applyFill="1" applyBorder="1" applyAlignment="1">
      <alignment horizontal="center" vertical="center"/>
    </xf>
    <xf numFmtId="0" fontId="82" fillId="0" borderId="12" xfId="2" applyNumberFormat="1" applyFont="1" applyFill="1" applyBorder="1" applyAlignment="1">
      <alignment horizontal="center" vertical="center"/>
    </xf>
    <xf numFmtId="2" fontId="86" fillId="0" borderId="0" xfId="2" applyNumberFormat="1" applyFont="1" applyFill="1" applyBorder="1" applyAlignment="1">
      <alignment horizontal="center" vertical="center"/>
    </xf>
    <xf numFmtId="4" fontId="82" fillId="0" borderId="16" xfId="2" applyNumberFormat="1" applyFont="1" applyFill="1" applyBorder="1" applyAlignment="1">
      <alignment horizontal="center" vertical="center"/>
    </xf>
    <xf numFmtId="0" fontId="82" fillId="0" borderId="12" xfId="2" applyNumberFormat="1" applyFont="1" applyBorder="1" applyAlignment="1">
      <alignment horizontal="center" vertical="center"/>
    </xf>
    <xf numFmtId="0" fontId="88" fillId="0" borderId="0" xfId="2" applyNumberFormat="1" applyFont="1" applyBorder="1" applyAlignment="1">
      <alignment horizontal="right" vertical="center"/>
    </xf>
    <xf numFmtId="0" fontId="88" fillId="0" borderId="0" xfId="2" applyNumberFormat="1" applyFont="1" applyBorder="1" applyAlignment="1">
      <alignment vertical="center"/>
    </xf>
    <xf numFmtId="2" fontId="89" fillId="0" borderId="0" xfId="2" applyNumberFormat="1" applyFont="1" applyFill="1" applyBorder="1" applyAlignment="1">
      <alignment horizontal="center" vertical="center"/>
    </xf>
    <xf numFmtId="0" fontId="88" fillId="0" borderId="10" xfId="2" applyNumberFormat="1" applyFont="1" applyFill="1" applyBorder="1" applyAlignment="1">
      <alignment horizontal="center" vertical="center"/>
    </xf>
    <xf numFmtId="0" fontId="88" fillId="0" borderId="11" xfId="2" applyNumberFormat="1" applyFont="1" applyFill="1" applyBorder="1" applyAlignment="1">
      <alignment horizontal="right" vertical="center"/>
    </xf>
    <xf numFmtId="0" fontId="88" fillId="0" borderId="11" xfId="2" applyNumberFormat="1" applyFont="1" applyFill="1" applyBorder="1" applyAlignment="1">
      <alignment horizontal="center" vertical="center"/>
    </xf>
    <xf numFmtId="0" fontId="88" fillId="0" borderId="11" xfId="2" applyNumberFormat="1" applyFont="1" applyBorder="1" applyAlignment="1">
      <alignment vertical="center"/>
    </xf>
    <xf numFmtId="2" fontId="89" fillId="0" borderId="11" xfId="2" applyNumberFormat="1" applyFont="1" applyFill="1" applyBorder="1" applyAlignment="1">
      <alignment horizontal="center" vertical="center"/>
    </xf>
    <xf numFmtId="4" fontId="89" fillId="0" borderId="20" xfId="2" applyNumberFormat="1" applyFont="1" applyFill="1" applyBorder="1" applyAlignment="1">
      <alignment horizontal="center" vertical="center"/>
    </xf>
    <xf numFmtId="2" fontId="91" fillId="0" borderId="0" xfId="2" applyNumberFormat="1" applyFont="1" applyFill="1" applyBorder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0" xfId="74" applyNumberFormat="1" applyFont="1" applyBorder="1" applyAlignment="1" applyProtection="1">
      <alignment vertical="center"/>
    </xf>
    <xf numFmtId="0" fontId="83" fillId="0" borderId="0" xfId="74" applyNumberFormat="1" applyFont="1" applyFill="1" applyBorder="1" applyAlignment="1" applyProtection="1">
      <alignment horizontal="left" vertical="center"/>
    </xf>
    <xf numFmtId="0" fontId="88" fillId="0" borderId="0" xfId="74" applyNumberFormat="1" applyFont="1" applyBorder="1" applyAlignment="1" applyProtection="1">
      <alignment vertical="center"/>
    </xf>
    <xf numFmtId="0" fontId="88" fillId="0" borderId="0" xfId="74" applyNumberFormat="1" applyFont="1" applyFill="1" applyBorder="1" applyAlignment="1" applyProtection="1">
      <alignment vertical="center"/>
    </xf>
    <xf numFmtId="0" fontId="75" fillId="0" borderId="0" xfId="74" applyNumberFormat="1" applyFont="1" applyBorder="1" applyAlignment="1" applyProtection="1">
      <alignment vertical="center"/>
    </xf>
    <xf numFmtId="0" fontId="88" fillId="0" borderId="11" xfId="74" applyNumberFormat="1" applyFont="1" applyFill="1" applyBorder="1" applyAlignment="1" applyProtection="1">
      <alignment vertical="center"/>
    </xf>
    <xf numFmtId="0" fontId="93" fillId="0" borderId="0" xfId="74" applyNumberFormat="1" applyFont="1" applyFill="1" applyAlignment="1" applyProtection="1">
      <alignment vertical="center"/>
    </xf>
    <xf numFmtId="0" fontId="93" fillId="0" borderId="0" xfId="74" applyNumberFormat="1" applyFont="1" applyAlignment="1" applyProtection="1">
      <alignment vertical="center"/>
    </xf>
    <xf numFmtId="0" fontId="94" fillId="0" borderId="0" xfId="74" applyNumberFormat="1" applyFont="1" applyFill="1" applyAlignment="1" applyProtection="1">
      <alignment vertical="center"/>
    </xf>
    <xf numFmtId="0" fontId="94" fillId="0" borderId="0" xfId="74" applyNumberFormat="1" applyFont="1" applyAlignment="1" applyProtection="1">
      <alignment vertical="center"/>
    </xf>
    <xf numFmtId="49" fontId="91" fillId="0" borderId="0" xfId="2" applyNumberFormat="1" applyFont="1" applyFill="1" applyBorder="1" applyAlignment="1">
      <alignment horizontal="center" vertical="center"/>
    </xf>
    <xf numFmtId="49" fontId="90" fillId="0" borderId="0" xfId="2" applyNumberFormat="1" applyFont="1" applyFill="1" applyBorder="1" applyAlignment="1">
      <alignment horizontal="center" vertical="center"/>
    </xf>
    <xf numFmtId="49" fontId="91" fillId="0" borderId="0" xfId="2" applyNumberFormat="1" applyFont="1" applyFill="1" applyBorder="1" applyAlignment="1">
      <alignment horizontal="left" vertical="center"/>
    </xf>
    <xf numFmtId="49" fontId="89" fillId="0" borderId="0" xfId="2" applyNumberFormat="1" applyFont="1" applyFill="1" applyBorder="1" applyAlignment="1">
      <alignment horizontal="left" vertical="center"/>
    </xf>
    <xf numFmtId="1" fontId="89" fillId="0" borderId="0" xfId="2" applyNumberFormat="1" applyFont="1" applyFill="1" applyBorder="1" applyAlignment="1">
      <alignment horizontal="center" vertical="center"/>
    </xf>
    <xf numFmtId="1" fontId="89" fillId="0" borderId="0" xfId="75" applyNumberFormat="1" applyFont="1" applyBorder="1" applyAlignment="1">
      <alignment horizontal="center" vertical="top"/>
    </xf>
    <xf numFmtId="1" fontId="91" fillId="0" borderId="0" xfId="2" applyNumberFormat="1" applyFont="1" applyFill="1" applyBorder="1" applyAlignment="1">
      <alignment horizontal="center" vertical="center" wrapText="1"/>
    </xf>
    <xf numFmtId="1" fontId="91" fillId="0" borderId="0" xfId="2" applyNumberFormat="1" applyFont="1" applyFill="1" applyBorder="1" applyAlignment="1">
      <alignment horizontal="center" vertical="center"/>
    </xf>
    <xf numFmtId="1" fontId="86" fillId="0" borderId="18" xfId="2" applyNumberFormat="1" applyFont="1" applyBorder="1" applyAlignment="1">
      <alignment horizontal="left" vertical="center"/>
    </xf>
    <xf numFmtId="1" fontId="89" fillId="0" borderId="0" xfId="2" applyNumberFormat="1" applyFont="1" applyBorder="1" applyAlignment="1">
      <alignment horizontal="center" vertical="center"/>
    </xf>
    <xf numFmtId="1" fontId="88" fillId="0" borderId="0" xfId="2" applyNumberFormat="1" applyFont="1" applyBorder="1" applyAlignment="1">
      <alignment horizontal="center" vertical="center"/>
    </xf>
    <xf numFmtId="1" fontId="89" fillId="0" borderId="0" xfId="2" applyNumberFormat="1" applyFont="1" applyBorder="1" applyAlignment="1">
      <alignment horizontal="left" vertical="center"/>
    </xf>
    <xf numFmtId="1" fontId="75" fillId="0" borderId="0" xfId="74" applyNumberFormat="1" applyFont="1" applyBorder="1" applyAlignment="1" applyProtection="1">
      <alignment vertical="center"/>
    </xf>
    <xf numFmtId="1" fontId="82" fillId="0" borderId="0" xfId="74" applyNumberFormat="1" applyFont="1" applyBorder="1" applyAlignment="1" applyProtection="1">
      <alignment vertical="center"/>
    </xf>
    <xf numFmtId="1" fontId="88" fillId="0" borderId="11" xfId="2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96" fillId="0" borderId="0" xfId="0" applyFont="1"/>
    <xf numFmtId="0" fontId="97" fillId="0" borderId="26" xfId="75" applyNumberFormat="1" applyFont="1" applyBorder="1" applyAlignment="1">
      <alignment horizontal="center" vertical="center" wrapText="1"/>
    </xf>
    <xf numFmtId="0" fontId="97" fillId="0" borderId="21" xfId="75" applyNumberFormat="1" applyFont="1" applyBorder="1" applyAlignment="1">
      <alignment horizontal="center" vertical="center" wrapText="1"/>
    </xf>
    <xf numFmtId="0" fontId="97" fillId="0" borderId="27" xfId="75" applyNumberFormat="1" applyFont="1" applyBorder="1" applyAlignment="1">
      <alignment horizontal="center" vertical="center" wrapText="1"/>
    </xf>
    <xf numFmtId="0" fontId="97" fillId="0" borderId="28" xfId="75" applyNumberFormat="1" applyFont="1" applyBorder="1" applyAlignment="1">
      <alignment horizontal="center" vertical="center" wrapText="1"/>
    </xf>
    <xf numFmtId="1" fontId="97" fillId="0" borderId="7" xfId="75" applyNumberFormat="1" applyFont="1" applyBorder="1" applyAlignment="1">
      <alignment horizontal="center" vertical="center"/>
    </xf>
    <xf numFmtId="1" fontId="97" fillId="0" borderId="8" xfId="75" applyNumberFormat="1" applyFont="1" applyBorder="1" applyAlignment="1">
      <alignment horizontal="center" vertical="center"/>
    </xf>
    <xf numFmtId="0" fontId="97" fillId="0" borderId="8" xfId="75" applyNumberFormat="1" applyFont="1" applyBorder="1" applyAlignment="1">
      <alignment vertical="top" wrapText="1"/>
    </xf>
    <xf numFmtId="1" fontId="97" fillId="0" borderId="8" xfId="75" applyNumberFormat="1" applyFont="1" applyBorder="1" applyAlignment="1">
      <alignment horizontal="center" vertical="top"/>
    </xf>
    <xf numFmtId="2" fontId="97" fillId="0" borderId="8" xfId="75" applyNumberFormat="1" applyFont="1" applyBorder="1" applyAlignment="1">
      <alignment horizontal="center" vertical="top"/>
    </xf>
    <xf numFmtId="164" fontId="97" fillId="0" borderId="8" xfId="75" applyNumberFormat="1" applyFont="1" applyBorder="1" applyAlignment="1">
      <alignment horizontal="center" vertical="top"/>
    </xf>
    <xf numFmtId="2" fontId="97" fillId="0" borderId="33" xfId="75" applyNumberFormat="1" applyFont="1" applyBorder="1" applyAlignment="1">
      <alignment horizontal="center" vertical="top"/>
    </xf>
    <xf numFmtId="1" fontId="97" fillId="0" borderId="6" xfId="75" applyNumberFormat="1" applyFont="1" applyBorder="1" applyAlignment="1">
      <alignment horizontal="center" vertical="center"/>
    </xf>
    <xf numFmtId="1" fontId="97" fillId="0" borderId="5" xfId="75" applyNumberFormat="1" applyFont="1" applyBorder="1" applyAlignment="1">
      <alignment horizontal="center" vertical="center"/>
    </xf>
    <xf numFmtId="0" fontId="97" fillId="0" borderId="5" xfId="75" applyNumberFormat="1" applyFont="1" applyBorder="1" applyAlignment="1">
      <alignment vertical="top" wrapText="1"/>
    </xf>
    <xf numFmtId="1" fontId="97" fillId="0" borderId="5" xfId="75" applyNumberFormat="1" applyFont="1" applyBorder="1" applyAlignment="1">
      <alignment horizontal="center" vertical="top"/>
    </xf>
    <xf numFmtId="2" fontId="97" fillId="0" borderId="5" xfId="75" applyNumberFormat="1" applyFont="1" applyBorder="1" applyAlignment="1">
      <alignment horizontal="center" vertical="top"/>
    </xf>
    <xf numFmtId="164" fontId="97" fillId="0" borderId="5" xfId="75" applyNumberFormat="1" applyFont="1" applyBorder="1" applyAlignment="1">
      <alignment horizontal="center" vertical="top"/>
    </xf>
    <xf numFmtId="2" fontId="97" fillId="0" borderId="4" xfId="75" applyNumberFormat="1" applyFont="1" applyBorder="1" applyAlignment="1">
      <alignment horizontal="center" vertical="top"/>
    </xf>
    <xf numFmtId="2" fontId="97" fillId="0" borderId="6" xfId="75" applyNumberFormat="1" applyFont="1" applyBorder="1" applyAlignment="1">
      <alignment horizontal="center" vertical="center"/>
    </xf>
    <xf numFmtId="2" fontId="97" fillId="0" borderId="5" xfId="75" applyNumberFormat="1" applyFont="1" applyBorder="1" applyAlignment="1">
      <alignment horizontal="center" vertical="center"/>
    </xf>
    <xf numFmtId="0" fontId="97" fillId="0" borderId="23" xfId="75" applyNumberFormat="1" applyFont="1" applyBorder="1" applyAlignment="1">
      <alignment vertical="top" wrapText="1"/>
    </xf>
    <xf numFmtId="1" fontId="97" fillId="0" borderId="23" xfId="75" applyNumberFormat="1" applyFont="1" applyBorder="1" applyAlignment="1">
      <alignment horizontal="center" vertical="top"/>
    </xf>
    <xf numFmtId="2" fontId="97" fillId="0" borderId="23" xfId="75" applyNumberFormat="1" applyFont="1" applyBorder="1" applyAlignment="1">
      <alignment horizontal="center" vertical="top"/>
    </xf>
    <xf numFmtId="164" fontId="97" fillId="0" borderId="23" xfId="75" applyNumberFormat="1" applyFont="1" applyBorder="1" applyAlignment="1">
      <alignment horizontal="center" vertical="top"/>
    </xf>
    <xf numFmtId="164" fontId="97" fillId="0" borderId="4" xfId="75" applyNumberFormat="1" applyFont="1" applyBorder="1" applyAlignment="1">
      <alignment horizontal="center" vertical="top"/>
    </xf>
    <xf numFmtId="0" fontId="97" fillId="0" borderId="2" xfId="75" applyNumberFormat="1" applyFont="1" applyBorder="1" applyAlignment="1">
      <alignment vertical="top" wrapText="1"/>
    </xf>
    <xf numFmtId="1" fontId="97" fillId="0" borderId="2" xfId="75" applyNumberFormat="1" applyFont="1" applyBorder="1" applyAlignment="1">
      <alignment horizontal="center" vertical="top"/>
    </xf>
    <xf numFmtId="2" fontId="97" fillId="0" borderId="2" xfId="75" applyNumberFormat="1" applyFont="1" applyBorder="1" applyAlignment="1">
      <alignment horizontal="center" vertical="top"/>
    </xf>
    <xf numFmtId="164" fontId="97" fillId="0" borderId="2" xfId="75" applyNumberFormat="1" applyFont="1" applyBorder="1" applyAlignment="1">
      <alignment horizontal="center" vertical="top"/>
    </xf>
    <xf numFmtId="1" fontId="97" fillId="0" borderId="24" xfId="75" applyNumberFormat="1" applyFont="1" applyBorder="1" applyAlignment="1">
      <alignment horizontal="center" vertical="center"/>
    </xf>
    <xf numFmtId="1" fontId="97" fillId="0" borderId="22" xfId="75" applyNumberFormat="1" applyFont="1" applyBorder="1" applyAlignment="1">
      <alignment horizontal="center" vertical="center"/>
    </xf>
    <xf numFmtId="0" fontId="97" fillId="0" borderId="22" xfId="75" applyNumberFormat="1" applyFont="1" applyBorder="1" applyAlignment="1">
      <alignment vertical="top" wrapText="1"/>
    </xf>
    <xf numFmtId="1" fontId="97" fillId="0" borderId="22" xfId="75" applyNumberFormat="1" applyFont="1" applyBorder="1" applyAlignment="1">
      <alignment horizontal="center" vertical="top"/>
    </xf>
    <xf numFmtId="2" fontId="97" fillId="0" borderId="22" xfId="75" applyNumberFormat="1" applyFont="1" applyBorder="1" applyAlignment="1">
      <alignment horizontal="center" vertical="top"/>
    </xf>
    <xf numFmtId="1" fontId="97" fillId="0" borderId="3" xfId="75" applyNumberFormat="1" applyFont="1" applyBorder="1" applyAlignment="1">
      <alignment horizontal="center" vertical="center"/>
    </xf>
    <xf numFmtId="1" fontId="97" fillId="0" borderId="2" xfId="75" applyNumberFormat="1" applyFont="1" applyBorder="1" applyAlignment="1">
      <alignment horizontal="center" vertical="center"/>
    </xf>
    <xf numFmtId="0" fontId="89" fillId="0" borderId="0" xfId="74" applyNumberFormat="1" applyFont="1" applyBorder="1" applyAlignment="1" applyProtection="1">
      <alignment vertical="center"/>
    </xf>
    <xf numFmtId="49" fontId="89" fillId="0" borderId="0" xfId="74" applyNumberFormat="1" applyFont="1" applyBorder="1" applyAlignment="1" applyProtection="1">
      <alignment vertical="center"/>
    </xf>
    <xf numFmtId="0" fontId="89" fillId="0" borderId="0" xfId="74" applyNumberFormat="1" applyFont="1" applyFill="1" applyBorder="1" applyAlignment="1" applyProtection="1">
      <alignment vertical="center"/>
    </xf>
    <xf numFmtId="0" fontId="89" fillId="0" borderId="0" xfId="75" applyNumberFormat="1" applyFont="1" applyBorder="1" applyAlignment="1">
      <alignment vertical="top" wrapText="1"/>
    </xf>
    <xf numFmtId="1" fontId="89" fillId="0" borderId="0" xfId="74" applyNumberFormat="1" applyFont="1" applyBorder="1" applyAlignment="1" applyProtection="1">
      <alignment vertical="center"/>
    </xf>
    <xf numFmtId="1" fontId="98" fillId="0" borderId="0" xfId="75" applyNumberFormat="1" applyFont="1" applyBorder="1" applyAlignment="1">
      <alignment horizontal="center" vertical="top"/>
    </xf>
    <xf numFmtId="1" fontId="97" fillId="0" borderId="23" xfId="75" applyNumberFormat="1" applyFont="1" applyBorder="1" applyAlignment="1">
      <alignment horizontal="center" vertical="center"/>
    </xf>
    <xf numFmtId="0" fontId="97" fillId="0" borderId="4" xfId="75" applyNumberFormat="1" applyFont="1" applyBorder="1" applyAlignment="1">
      <alignment horizontal="center" vertical="top"/>
    </xf>
    <xf numFmtId="1" fontId="97" fillId="0" borderId="30" xfId="75" applyNumberFormat="1" applyFont="1" applyBorder="1" applyAlignment="1">
      <alignment horizontal="center" vertical="center"/>
    </xf>
    <xf numFmtId="164" fontId="97" fillId="0" borderId="29" xfId="75" applyNumberFormat="1" applyFont="1" applyBorder="1" applyAlignment="1">
      <alignment horizontal="center" vertical="top"/>
    </xf>
    <xf numFmtId="164" fontId="97" fillId="0" borderId="1" xfId="75" applyNumberFormat="1" applyFont="1" applyBorder="1" applyAlignment="1">
      <alignment horizontal="center" vertical="top"/>
    </xf>
    <xf numFmtId="2" fontId="97" fillId="0" borderId="3" xfId="75" applyNumberFormat="1" applyFont="1" applyBorder="1" applyAlignment="1">
      <alignment horizontal="center" vertical="center"/>
    </xf>
    <xf numFmtId="2" fontId="97" fillId="0" borderId="2" xfId="75" applyNumberFormat="1" applyFont="1" applyBorder="1" applyAlignment="1">
      <alignment horizontal="center" vertical="center"/>
    </xf>
    <xf numFmtId="2" fontId="97" fillId="0" borderId="7" xfId="75" applyNumberFormat="1" applyFont="1" applyBorder="1" applyAlignment="1">
      <alignment horizontal="center" vertical="center"/>
    </xf>
    <xf numFmtId="2" fontId="97" fillId="0" borderId="8" xfId="75" applyNumberFormat="1" applyFont="1" applyBorder="1" applyAlignment="1">
      <alignment horizontal="center" vertical="center"/>
    </xf>
    <xf numFmtId="3" fontId="97" fillId="0" borderId="6" xfId="75" applyNumberFormat="1" applyFont="1" applyBorder="1" applyAlignment="1">
      <alignment horizontal="center" vertical="center"/>
    </xf>
    <xf numFmtId="3" fontId="97" fillId="0" borderId="5" xfId="75" applyNumberFormat="1" applyFont="1" applyBorder="1" applyAlignment="1">
      <alignment horizontal="center" vertical="center"/>
    </xf>
    <xf numFmtId="2" fontId="97" fillId="0" borderId="25" xfId="75" applyNumberFormat="1" applyFont="1" applyBorder="1" applyAlignment="1">
      <alignment horizontal="center" vertical="top"/>
    </xf>
    <xf numFmtId="164" fontId="97" fillId="0" borderId="6" xfId="75" applyNumberFormat="1" applyFont="1" applyBorder="1" applyAlignment="1">
      <alignment horizontal="center" vertical="center"/>
    </xf>
    <xf numFmtId="164" fontId="97" fillId="0" borderId="5" xfId="75" applyNumberFormat="1" applyFont="1" applyBorder="1" applyAlignment="1">
      <alignment horizontal="center" vertical="center"/>
    </xf>
    <xf numFmtId="0" fontId="81" fillId="0" borderId="0" xfId="0" applyFont="1" applyAlignment="1">
      <alignment horizontal="center" vertical="center" wrapText="1"/>
    </xf>
    <xf numFmtId="0" fontId="78" fillId="0" borderId="0" xfId="0" applyFont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0" fillId="0" borderId="0" xfId="0" applyFont="1" applyAlignment="1">
      <alignment horizontal="left" vertical="center" wrapText="1"/>
    </xf>
    <xf numFmtId="0" fontId="77" fillId="0" borderId="0" xfId="2" applyNumberFormat="1" applyFont="1" applyFill="1" applyAlignment="1">
      <alignment horizontal="center" vertical="center"/>
    </xf>
    <xf numFmtId="164" fontId="78" fillId="0" borderId="0" xfId="0" applyNumberFormat="1" applyFont="1" applyBorder="1" applyAlignment="1">
      <alignment horizontal="center" vertical="center" wrapText="1"/>
    </xf>
    <xf numFmtId="0" fontId="77" fillId="0" borderId="0" xfId="2" applyNumberFormat="1" applyFont="1" applyFill="1" applyAlignment="1">
      <alignment horizontal="left" vertical="center"/>
    </xf>
    <xf numFmtId="0" fontId="77" fillId="0" borderId="0" xfId="2" applyNumberFormat="1" applyFont="1" applyFill="1" applyAlignment="1">
      <alignment horizontal="center" vertical="center" wrapText="1"/>
    </xf>
  </cellXfs>
  <cellStyles count="76">
    <cellStyle name="Обычный" xfId="0" builtinId="0"/>
    <cellStyle name="Обычный 2" xfId="59"/>
    <cellStyle name="Обычный 2 2" xfId="2"/>
    <cellStyle name="Обычный 2 4" xfId="3"/>
    <cellStyle name="Обычный 2 4 3 2 17" xfId="1"/>
    <cellStyle name="Обычный 2 4 3 2 2" xfId="4"/>
    <cellStyle name="Обычный 2 4 3 2 2 10" xfId="18"/>
    <cellStyle name="Обычный 2 4 3 2 2 11" xfId="19"/>
    <cellStyle name="Обычный 2 4 3 2 2 11 2" xfId="28"/>
    <cellStyle name="Обычный 2 4 3 2 2 12" xfId="20"/>
    <cellStyle name="Обычный 2 4 3 2 2 13" xfId="21"/>
    <cellStyle name="Обычный 2 4 3 2 2 13 2" xfId="34"/>
    <cellStyle name="Обычный 2 4 3 2 2 14" xfId="23"/>
    <cellStyle name="Обычный 2 4 3 2 2 15" xfId="24"/>
    <cellStyle name="Обычный 2 4 3 2 2 15 3" xfId="35"/>
    <cellStyle name="Обычный 2 4 3 2 2 16" xfId="25"/>
    <cellStyle name="Обычный 2 4 3 2 2 16 2" xfId="36"/>
    <cellStyle name="Обычный 2 4 3 2 2 17" xfId="26"/>
    <cellStyle name="Обычный 2 4 3 2 2 18" xfId="27"/>
    <cellStyle name="Обычный 2 4 3 2 2 18 2" xfId="44"/>
    <cellStyle name="Обычный 2 4 3 2 2 19" xfId="29"/>
    <cellStyle name="Обычный 2 4 3 2 2 2" xfId="6"/>
    <cellStyle name="Обычный 2 4 3 2 2 2 2" xfId="5"/>
    <cellStyle name="Обычный 2 4 3 2 2 20" xfId="30"/>
    <cellStyle name="Обычный 2 4 3 2 2 21" xfId="31"/>
    <cellStyle name="Обычный 2 4 3 2 2 22" xfId="32"/>
    <cellStyle name="Обычный 2 4 3 2 2 23" xfId="33"/>
    <cellStyle name="Обычный 2 4 3 2 2 24" xfId="37"/>
    <cellStyle name="Обычный 2 4 3 2 2 25" xfId="38"/>
    <cellStyle name="Обычный 2 4 3 2 2 26" xfId="39"/>
    <cellStyle name="Обычный 2 4 3 2 2 27" xfId="40"/>
    <cellStyle name="Обычный 2 4 3 2 2 28" xfId="41"/>
    <cellStyle name="Обычный 2 4 3 2 2 29" xfId="9"/>
    <cellStyle name="Обычный 2 4 3 2 2 3" xfId="7"/>
    <cellStyle name="Обычный 2 4 3 2 2 3 3" xfId="8"/>
    <cellStyle name="Обычный 2 4 3 2 2 30" xfId="15"/>
    <cellStyle name="Обычный 2 4 3 2 2 31" xfId="42"/>
    <cellStyle name="Обычный 2 4 3 2 2 32" xfId="22"/>
    <cellStyle name="Обычный 2 4 3 2 2 33" xfId="45"/>
    <cellStyle name="Обычный 2 4 3 2 2 34" xfId="46"/>
    <cellStyle name="Обычный 2 4 3 2 2 35" xfId="43"/>
    <cellStyle name="Обычный 2 4 3 2 2 36" xfId="47"/>
    <cellStyle name="Обычный 2 4 3 2 2 37" xfId="48"/>
    <cellStyle name="Обычный 2 4 3 2 2 38" xfId="49"/>
    <cellStyle name="Обычный 2 4 3 2 2 39" xfId="50"/>
    <cellStyle name="Обычный 2 4 3 2 2 4" xfId="10"/>
    <cellStyle name="Обычный 2 4 3 2 2 40" xfId="51"/>
    <cellStyle name="Обычный 2 4 3 2 2 41" xfId="52"/>
    <cellStyle name="Обычный 2 4 3 2 2 42" xfId="53"/>
    <cellStyle name="Обычный 2 4 3 2 2 43" xfId="54"/>
    <cellStyle name="Обычный 2 4 3 2 2 44" xfId="55"/>
    <cellStyle name="Обычный 2 4 3 2 2 45" xfId="56"/>
    <cellStyle name="Обычный 2 4 3 2 2 46" xfId="57"/>
    <cellStyle name="Обычный 2 4 3 2 2 47" xfId="58"/>
    <cellStyle name="Обычный 2 4 3 2 2 48" xfId="60"/>
    <cellStyle name="Обычный 2 4 3 2 2 49" xfId="61"/>
    <cellStyle name="Обычный 2 4 3 2 2 5" xfId="11"/>
    <cellStyle name="Обычный 2 4 3 2 2 5 3" xfId="14"/>
    <cellStyle name="Обычный 2 4 3 2 2 50" xfId="62"/>
    <cellStyle name="Обычный 2 4 3 2 2 50 2" xfId="65"/>
    <cellStyle name="Обычный 2 4 3 2 2 51" xfId="63"/>
    <cellStyle name="Обычный 2 4 3 2 2 52" xfId="64"/>
    <cellStyle name="Обычный 2 4 3 2 2 53" xfId="66"/>
    <cellStyle name="Обычный 2 4 3 2 2 53 2" xfId="68"/>
    <cellStyle name="Обычный 2 4 3 2 2 54" xfId="67"/>
    <cellStyle name="Обычный 2 4 3 2 2 54 2" xfId="69"/>
    <cellStyle name="Обычный 2 4 3 2 2 55" xfId="70"/>
    <cellStyle name="Обычный 2 4 3 2 2 56" xfId="71"/>
    <cellStyle name="Обычный 2 4 3 2 2 57" xfId="72"/>
    <cellStyle name="Обычный 2 4 3 2 2 58" xfId="73"/>
    <cellStyle name="Обычный 2 4 3 2 2 59" xfId="74"/>
    <cellStyle name="Обычный 2 4 3 2 2 6" xfId="12"/>
    <cellStyle name="Обычный 2 4 3 2 2 7" xfId="13"/>
    <cellStyle name="Обычный 2 4 3 2 2 8" xfId="16"/>
    <cellStyle name="Обычный 2 4 3 2 2 9" xfId="17"/>
    <cellStyle name="Обычный_Лист1" xfId="7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Data\share\&#1057;&#1077;&#1088;&#1074;&#1077;&#1088;\&#1052;&#1045;&#1053;&#1070;%20&#1085;&#1072;%20&#1090;&#1086;&#1095;&#1082;&#1080;\2019&#1075;&#1086;&#1076;\&#1064;&#1082;&#1086;&#1083;&#1072;%2015\&#1052;&#1045;&#1053;&#1070;%202019\&#1052;&#1077;&#1085;&#1102;%20&#1096;&#1082;%2015%20&#1076;&#1086;%2030.04.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.09.д6"/>
      <sheetName val="14.09.д11"/>
      <sheetName val="17.09.д13"/>
      <sheetName val="18.09.д1"/>
      <sheetName val="19.09.д20"/>
      <sheetName val="20.09.д16"/>
      <sheetName val="21.09.д18"/>
      <sheetName val="24.09.д3"/>
      <sheetName val="25.09.д5"/>
      <sheetName val="26.09.д4"/>
      <sheetName val="27.09.д6"/>
      <sheetName val="28.09.д11"/>
      <sheetName val="1.10.д13"/>
      <sheetName val="2.10.д14"/>
      <sheetName val="3.10.д16"/>
      <sheetName val="4.10.д15"/>
      <sheetName val="5.10.д19"/>
      <sheetName val="8.10.д3"/>
      <sheetName val="09.10.д1"/>
      <sheetName val="10.10.д2"/>
      <sheetName val="11,10.д4"/>
      <sheetName val="12,10.д5"/>
      <sheetName val="15.10.9д"/>
      <sheetName val="16.10.д7"/>
      <sheetName val="17.10.д11"/>
      <sheetName val="18.10.д13 "/>
      <sheetName val="19.10.д14"/>
      <sheetName val="пн22.10.д18 "/>
      <sheetName val="вт23,10.д5"/>
      <sheetName val="ср24.10.д1"/>
      <sheetName val="чт25.10.д16"/>
      <sheetName val="пт26.10.д20"/>
      <sheetName val="вт06.11.д1"/>
      <sheetName val="ср07,11.д17"/>
      <sheetName val="чт08,11.д3"/>
      <sheetName val="чт09,11.д10"/>
      <sheetName val="вт13.11.д16 "/>
      <sheetName val="ср14.11.д9"/>
      <sheetName val="чт15.11.д2"/>
      <sheetName val="пт16.11.д6"/>
      <sheetName val="19.11.д13"/>
      <sheetName val="20.11.д.7"/>
      <sheetName val="21.11.д.5"/>
      <sheetName val="22.11.д.11"/>
      <sheetName val="23.11.д.1"/>
      <sheetName val="26.11.д9"/>
      <sheetName val="27.11д.4"/>
      <sheetName val="28.11.д14"/>
      <sheetName val="29.11.д6"/>
      <sheetName val="30.11.д19"/>
      <sheetName val="3.12д5"/>
      <sheetName val="4.12д9"/>
      <sheetName val="5.12д.1"/>
      <sheetName val="6.12д.4"/>
      <sheetName val="7.12д18"/>
      <sheetName val="10.12д.3"/>
      <sheetName val="11.12д.11"/>
      <sheetName val="12.12д14"/>
      <sheetName val="13.12д16"/>
      <sheetName val="14.12д12"/>
      <sheetName val="17.12д5"/>
      <sheetName val="18.12д20"/>
      <sheetName val="19.12д2"/>
      <sheetName val="20.12д.1"/>
      <sheetName val="24.12д19"/>
      <sheetName val="10.01д.3"/>
      <sheetName val="11.01д.4"/>
      <sheetName val="14.01д9"/>
      <sheetName val="15.01д16"/>
      <sheetName val="16.01д17"/>
      <sheetName val="18.01д5"/>
      <sheetName val="21.01.д6"/>
      <sheetName val="22.01д19"/>
      <sheetName val="24.01д2"/>
      <sheetName val="25.01д.7"/>
      <sheetName val="28.01д9"/>
      <sheetName val="29.01д.11"/>
      <sheetName val="30.01д.1"/>
      <sheetName val="31.01д8"/>
      <sheetName val="01.02д10"/>
      <sheetName val="04.02д16"/>
      <sheetName val="05.02д19"/>
      <sheetName val="06.02д2"/>
      <sheetName val="07.02д.11"/>
      <sheetName val="08.02д12"/>
      <sheetName val="11.02д13"/>
      <sheetName val="12.02д14"/>
      <sheetName val="13.02д5"/>
      <sheetName val="14.02д6"/>
      <sheetName val="15.02д10"/>
      <sheetName val="18.02д19"/>
      <sheetName val="19.02д9"/>
      <sheetName val="20.02д16"/>
      <sheetName val="21.02.д2"/>
      <sheetName val="22.02д.4"/>
      <sheetName val="25.02д2"/>
      <sheetName val="26.02д.3"/>
      <sheetName val="27.02д13"/>
      <sheetName val="28.02д10"/>
      <sheetName val="01.03д16"/>
      <sheetName val="04.03д9"/>
      <sheetName val="5.03д19"/>
      <sheetName val="06.03д5"/>
      <sheetName val="11.03д2"/>
      <sheetName val="12.03д12"/>
      <sheetName val="14.03.д2"/>
      <sheetName val="15.03д10"/>
      <sheetName val="18.03д18"/>
      <sheetName val="19.03д20"/>
      <sheetName val="20.03д16"/>
      <sheetName val="01.04д14"/>
      <sheetName val="02.04д19"/>
      <sheetName val="03.04д5"/>
      <sheetName val="04.04д10"/>
      <sheetName val="05.04д2"/>
      <sheetName val="08.04д.3"/>
      <sheetName val="09.04.д2"/>
      <sheetName val="10.04д12"/>
      <sheetName val="10.04д12 (2)"/>
      <sheetName val="11.04д14 "/>
      <sheetName val="11.04д14  (2)"/>
      <sheetName val="12.04д15"/>
      <sheetName val="15.04д16 "/>
      <sheetName val="16.04д17"/>
      <sheetName val="17.04д18"/>
      <sheetName val="18.04д19"/>
      <sheetName val="19.04д20"/>
      <sheetName val="22.04д.1 "/>
      <sheetName val="23.04д2"/>
      <sheetName val="24.04д.3 "/>
      <sheetName val="25.04д.4"/>
      <sheetName val="26.04д5"/>
      <sheetName val="29.04д6справить!!!"/>
      <sheetName val="30.04д.7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view="pageBreakPreview" zoomScale="40" zoomScaleNormal="40" zoomScaleSheetLayoutView="40" workbookViewId="0">
      <selection activeCell="C7" sqref="C7:F7"/>
    </sheetView>
  </sheetViews>
  <sheetFormatPr defaultRowHeight="23.25" x14ac:dyDescent="0.25"/>
  <cols>
    <col min="1" max="1" width="5.28515625" style="78" customWidth="1"/>
    <col min="2" max="2" width="93.5703125" style="79" customWidth="1"/>
    <col min="3" max="3" width="20" style="79" customWidth="1"/>
    <col min="4" max="4" width="11.7109375" style="79" customWidth="1"/>
    <col min="5" max="5" width="60.7109375" style="78" customWidth="1"/>
    <col min="6" max="6" width="66.7109375" style="78" customWidth="1"/>
    <col min="7" max="7" width="5.7109375" style="79" customWidth="1"/>
    <col min="8" max="8" width="108.28515625" style="79" customWidth="1"/>
    <col min="9" max="9" width="18.5703125" style="79" customWidth="1"/>
    <col min="10" max="10" width="12" style="79" customWidth="1"/>
    <col min="11" max="11" width="60.7109375" style="78" customWidth="1"/>
    <col min="12" max="12" width="65.42578125" style="78" customWidth="1"/>
  </cols>
  <sheetData>
    <row r="1" spans="1:12" ht="33.75" customHeight="1" x14ac:dyDescent="0.25">
      <c r="A1" s="161" t="s">
        <v>14</v>
      </c>
      <c r="B1" s="161"/>
      <c r="C1" s="67"/>
      <c r="D1" s="67"/>
      <c r="E1" s="162" t="s">
        <v>29</v>
      </c>
      <c r="F1" s="162"/>
      <c r="G1" s="161" t="s">
        <v>14</v>
      </c>
      <c r="H1" s="161"/>
      <c r="I1" s="67"/>
      <c r="J1" s="67"/>
      <c r="K1" s="162" t="s">
        <v>29</v>
      </c>
      <c r="L1" s="162"/>
    </row>
    <row r="2" spans="1:12" ht="92.25" customHeight="1" x14ac:dyDescent="0.25">
      <c r="A2" s="164" t="s">
        <v>32</v>
      </c>
      <c r="B2" s="164"/>
      <c r="C2" s="67"/>
      <c r="D2" s="67"/>
      <c r="E2" s="162"/>
      <c r="F2" s="162"/>
      <c r="G2" s="164" t="s">
        <v>32</v>
      </c>
      <c r="H2" s="164"/>
      <c r="I2" s="67"/>
      <c r="J2" s="67"/>
      <c r="K2" s="162"/>
      <c r="L2" s="162"/>
    </row>
    <row r="3" spans="1:12" ht="33.75" customHeight="1" x14ac:dyDescent="0.25">
      <c r="A3" s="161" t="s">
        <v>27</v>
      </c>
      <c r="B3" s="161"/>
      <c r="C3" s="67"/>
      <c r="D3" s="67"/>
      <c r="E3" s="162" t="s">
        <v>30</v>
      </c>
      <c r="F3" s="162"/>
      <c r="G3" s="161" t="s">
        <v>26</v>
      </c>
      <c r="H3" s="161"/>
      <c r="I3" s="67"/>
      <c r="J3" s="67"/>
      <c r="K3" s="162" t="s">
        <v>31</v>
      </c>
      <c r="L3" s="162"/>
    </row>
    <row r="4" spans="1:12" ht="33" x14ac:dyDescent="0.25">
      <c r="A4" s="163" t="s">
        <v>15</v>
      </c>
      <c r="B4" s="163"/>
      <c r="C4" s="67"/>
      <c r="D4" s="67"/>
      <c r="E4" s="163" t="s">
        <v>15</v>
      </c>
      <c r="F4" s="163"/>
      <c r="G4" s="163" t="s">
        <v>15</v>
      </c>
      <c r="H4" s="163"/>
      <c r="I4" s="67"/>
      <c r="J4" s="67"/>
      <c r="K4" s="163" t="s">
        <v>15</v>
      </c>
      <c r="L4" s="163"/>
    </row>
    <row r="5" spans="1:12" ht="120" customHeight="1" x14ac:dyDescent="0.25">
      <c r="A5" s="2"/>
      <c r="B5" s="2"/>
      <c r="C5" s="2"/>
      <c r="D5" s="2"/>
      <c r="E5" s="67"/>
      <c r="F5" s="67"/>
      <c r="G5" s="2"/>
      <c r="H5" s="2"/>
      <c r="I5" s="2"/>
      <c r="J5" s="2"/>
      <c r="K5" s="67"/>
      <c r="L5" s="67"/>
    </row>
    <row r="6" spans="1:12" ht="87.75" customHeight="1" x14ac:dyDescent="0.25">
      <c r="A6" s="158" t="s">
        <v>16</v>
      </c>
      <c r="B6" s="158"/>
      <c r="C6" s="159" t="s">
        <v>34</v>
      </c>
      <c r="D6" s="159"/>
      <c r="E6" s="159"/>
      <c r="F6" s="159"/>
      <c r="G6" s="158" t="s">
        <v>16</v>
      </c>
      <c r="H6" s="158"/>
      <c r="I6" s="160" t="s">
        <v>34</v>
      </c>
      <c r="J6" s="160"/>
      <c r="K6" s="160"/>
      <c r="L6" s="160"/>
    </row>
    <row r="7" spans="1:12" ht="33" customHeight="1" x14ac:dyDescent="0.25">
      <c r="A7" s="3"/>
      <c r="B7" s="3"/>
      <c r="C7" s="159" t="s">
        <v>33</v>
      </c>
      <c r="D7" s="159"/>
      <c r="E7" s="159"/>
      <c r="F7" s="159"/>
      <c r="G7" s="3"/>
      <c r="H7" s="3"/>
      <c r="I7" s="159" t="s">
        <v>33</v>
      </c>
      <c r="J7" s="159"/>
      <c r="K7" s="159"/>
      <c r="L7" s="159"/>
    </row>
    <row r="8" spans="1:12" ht="33" x14ac:dyDescent="0.25">
      <c r="A8" s="3"/>
      <c r="B8" s="3"/>
      <c r="C8" s="69"/>
      <c r="D8" s="69"/>
      <c r="E8" s="69"/>
      <c r="F8" s="69"/>
      <c r="G8" s="3"/>
      <c r="H8" s="3"/>
      <c r="I8" s="69"/>
      <c r="J8" s="69"/>
      <c r="K8" s="69"/>
      <c r="L8" s="69"/>
    </row>
    <row r="9" spans="1:12" ht="44.25" customHeight="1" x14ac:dyDescent="0.25">
      <c r="A9" s="68" t="s">
        <v>17</v>
      </c>
      <c r="B9" s="68"/>
      <c r="C9" s="157" t="s">
        <v>18</v>
      </c>
      <c r="D9" s="157"/>
      <c r="E9" s="157"/>
      <c r="F9" s="68"/>
      <c r="G9" s="68" t="s">
        <v>17</v>
      </c>
      <c r="H9" s="68"/>
      <c r="I9" s="157" t="s">
        <v>19</v>
      </c>
      <c r="J9" s="157"/>
      <c r="K9" s="157"/>
      <c r="L9" s="68"/>
    </row>
    <row r="10" spans="1:12" ht="28.5" thickBot="1" x14ac:dyDescent="0.3">
      <c r="A10" s="1"/>
      <c r="B10" s="4"/>
      <c r="C10" s="5"/>
      <c r="D10" s="5"/>
      <c r="E10" s="71"/>
      <c r="F10" s="1"/>
      <c r="G10" s="1"/>
      <c r="H10" s="4"/>
      <c r="I10" s="6"/>
      <c r="J10" s="6"/>
      <c r="K10" s="71"/>
      <c r="L10" s="1"/>
    </row>
    <row r="11" spans="1:12" ht="81.75" customHeight="1" thickBot="1" x14ac:dyDescent="0.3">
      <c r="A11" s="7"/>
      <c r="B11" s="8"/>
      <c r="C11" s="9" t="s">
        <v>20</v>
      </c>
      <c r="D11" s="9"/>
      <c r="E11" s="10" t="s">
        <v>21</v>
      </c>
      <c r="F11" s="11">
        <v>45195</v>
      </c>
      <c r="G11" s="12"/>
      <c r="H11" s="8"/>
      <c r="I11" s="9" t="str">
        <f>C11</f>
        <v>Выход, гр</v>
      </c>
      <c r="J11" s="9"/>
      <c r="K11" s="10" t="str">
        <f>E11</f>
        <v>Цена Продажная</v>
      </c>
      <c r="L11" s="11">
        <f>F11</f>
        <v>45195</v>
      </c>
    </row>
    <row r="12" spans="1:12" ht="33" customHeight="1" x14ac:dyDescent="0.25">
      <c r="A12" s="13"/>
      <c r="B12" s="14"/>
      <c r="C12" s="15"/>
      <c r="D12" s="14"/>
      <c r="E12" s="16"/>
      <c r="F12" s="17"/>
      <c r="G12" s="18"/>
      <c r="H12" s="19"/>
      <c r="I12" s="88"/>
      <c r="J12" s="19"/>
      <c r="K12" s="20"/>
      <c r="L12" s="21"/>
    </row>
    <row r="13" spans="1:12" ht="30.75" x14ac:dyDescent="0.25">
      <c r="A13" s="22"/>
      <c r="B13" s="23" t="s">
        <v>22</v>
      </c>
      <c r="C13" s="23"/>
      <c r="D13" s="24"/>
      <c r="E13" s="25"/>
      <c r="F13" s="26"/>
      <c r="G13" s="27"/>
      <c r="H13" s="23" t="str">
        <f t="shared" ref="H13:H20" si="0">B13</f>
        <v>ЗАВТРАК</v>
      </c>
      <c r="I13" s="89"/>
      <c r="J13" s="24"/>
      <c r="K13" s="25"/>
      <c r="L13" s="26"/>
    </row>
    <row r="14" spans="1:12" ht="30" x14ac:dyDescent="0.25">
      <c r="A14" s="28">
        <v>1</v>
      </c>
      <c r="B14" s="140" t="s">
        <v>54</v>
      </c>
      <c r="C14" s="142">
        <v>10</v>
      </c>
      <c r="D14" s="30"/>
      <c r="E14" s="25"/>
      <c r="F14" s="31"/>
      <c r="G14" s="28">
        <v>1</v>
      </c>
      <c r="H14" s="29" t="str">
        <f t="shared" si="0"/>
        <v>Масло сливочное</v>
      </c>
      <c r="I14" s="85">
        <v>10</v>
      </c>
      <c r="J14" s="29"/>
      <c r="K14" s="25"/>
      <c r="L14" s="32"/>
    </row>
    <row r="15" spans="1:12" ht="35.25" customHeight="1" x14ac:dyDescent="0.25">
      <c r="A15" s="28">
        <v>2</v>
      </c>
      <c r="B15" s="140" t="s">
        <v>56</v>
      </c>
      <c r="C15" s="142">
        <v>15</v>
      </c>
      <c r="D15" s="30"/>
      <c r="E15" s="25"/>
      <c r="F15" s="31"/>
      <c r="G15" s="28">
        <v>2</v>
      </c>
      <c r="H15" s="29" t="str">
        <f>B15</f>
        <v>Сыр полутвердый</v>
      </c>
      <c r="I15" s="85">
        <v>15</v>
      </c>
      <c r="J15" s="29"/>
      <c r="K15" s="25"/>
      <c r="L15" s="32"/>
    </row>
    <row r="16" spans="1:12" ht="30" x14ac:dyDescent="0.25">
      <c r="A16" s="28">
        <v>3</v>
      </c>
      <c r="B16" s="140" t="s">
        <v>58</v>
      </c>
      <c r="C16" s="142">
        <v>220</v>
      </c>
      <c r="D16" s="30"/>
      <c r="E16" s="25"/>
      <c r="F16" s="31"/>
      <c r="G16" s="28">
        <v>3</v>
      </c>
      <c r="H16" s="29" t="str">
        <f t="shared" si="0"/>
        <v>Каша молочная манная</v>
      </c>
      <c r="I16" s="85">
        <v>220</v>
      </c>
      <c r="J16" s="82"/>
      <c r="K16" s="25"/>
      <c r="L16" s="32"/>
    </row>
    <row r="17" spans="1:12" ht="30" x14ac:dyDescent="0.25">
      <c r="A17" s="28">
        <v>4</v>
      </c>
      <c r="B17" s="140" t="s">
        <v>59</v>
      </c>
      <c r="C17" s="142">
        <v>200</v>
      </c>
      <c r="D17" s="30"/>
      <c r="E17" s="25"/>
      <c r="F17" s="31"/>
      <c r="G17" s="28">
        <v>4</v>
      </c>
      <c r="H17" s="29" t="str">
        <f t="shared" si="0"/>
        <v>Чай с сахаром, 200/11</v>
      </c>
      <c r="I17" s="85">
        <v>200</v>
      </c>
      <c r="J17" s="82"/>
      <c r="K17" s="25"/>
      <c r="L17" s="32"/>
    </row>
    <row r="18" spans="1:12" ht="30" x14ac:dyDescent="0.25">
      <c r="A18" s="28">
        <v>5</v>
      </c>
      <c r="B18" s="140" t="s">
        <v>60</v>
      </c>
      <c r="C18" s="142">
        <v>25</v>
      </c>
      <c r="D18" s="30"/>
      <c r="E18" s="25"/>
      <c r="F18" s="31"/>
      <c r="G18" s="28">
        <v>5</v>
      </c>
      <c r="H18" s="29" t="str">
        <f t="shared" si="0"/>
        <v>Пряники</v>
      </c>
      <c r="I18" s="85">
        <v>25</v>
      </c>
      <c r="J18" s="82"/>
      <c r="K18" s="25"/>
      <c r="L18" s="32"/>
    </row>
    <row r="19" spans="1:12" ht="30" x14ac:dyDescent="0.25">
      <c r="A19" s="28">
        <v>6</v>
      </c>
      <c r="B19" s="140" t="s">
        <v>28</v>
      </c>
      <c r="C19" s="142">
        <v>60</v>
      </c>
      <c r="D19" s="30"/>
      <c r="E19" s="25"/>
      <c r="F19" s="31"/>
      <c r="G19" s="28">
        <v>6</v>
      </c>
      <c r="H19" s="29" t="str">
        <f t="shared" si="0"/>
        <v>Батон</v>
      </c>
      <c r="I19" s="85">
        <v>60</v>
      </c>
      <c r="J19" s="29"/>
      <c r="K19" s="25"/>
      <c r="L19" s="32"/>
    </row>
    <row r="20" spans="1:12" ht="30" x14ac:dyDescent="0.25">
      <c r="A20" s="28">
        <v>7</v>
      </c>
      <c r="B20" s="140" t="s">
        <v>57</v>
      </c>
      <c r="C20" s="85">
        <v>100</v>
      </c>
      <c r="D20" s="30"/>
      <c r="E20" s="81"/>
      <c r="F20" s="33"/>
      <c r="G20" s="28">
        <v>7</v>
      </c>
      <c r="H20" s="29" t="str">
        <f t="shared" si="0"/>
        <v>Груша</v>
      </c>
      <c r="I20" s="85">
        <v>100</v>
      </c>
      <c r="J20" s="29"/>
      <c r="K20" s="25"/>
      <c r="L20" s="32"/>
    </row>
    <row r="21" spans="1:12" ht="26.25" customHeight="1" x14ac:dyDescent="0.25">
      <c r="A21" s="28"/>
      <c r="B21" s="29"/>
      <c r="C21" s="80"/>
      <c r="D21" s="30"/>
      <c r="E21" s="25"/>
      <c r="F21" s="33"/>
      <c r="G21" s="28"/>
      <c r="H21" s="29"/>
      <c r="I21" s="87"/>
      <c r="J21" s="29"/>
      <c r="K21" s="25"/>
      <c r="L21" s="32"/>
    </row>
    <row r="22" spans="1:12" ht="30" x14ac:dyDescent="0.25">
      <c r="A22" s="28"/>
      <c r="B22" s="29"/>
      <c r="C22" s="80"/>
      <c r="D22" s="30"/>
      <c r="E22" s="25"/>
      <c r="F22" s="34"/>
      <c r="G22" s="28"/>
      <c r="H22" s="29"/>
      <c r="I22" s="87"/>
      <c r="J22" s="29"/>
      <c r="K22" s="25"/>
      <c r="L22" s="34"/>
    </row>
    <row r="23" spans="1:12" ht="30" x14ac:dyDescent="0.25">
      <c r="A23" s="28"/>
      <c r="B23" s="29"/>
      <c r="C23" s="30"/>
      <c r="D23" s="30"/>
      <c r="E23" s="25"/>
      <c r="F23" s="34"/>
      <c r="G23" s="28"/>
      <c r="H23" s="29"/>
      <c r="I23" s="87"/>
      <c r="J23" s="30"/>
      <c r="K23" s="25"/>
      <c r="L23" s="34"/>
    </row>
    <row r="24" spans="1:12" ht="30.75" x14ac:dyDescent="0.25">
      <c r="A24" s="22"/>
      <c r="B24" s="35" t="s">
        <v>0</v>
      </c>
      <c r="C24" s="84">
        <f>SUM(C14:C20)</f>
        <v>630</v>
      </c>
      <c r="D24" s="23"/>
      <c r="E24" s="25"/>
      <c r="F24" s="38"/>
      <c r="G24" s="27"/>
      <c r="H24" s="35" t="s">
        <v>0</v>
      </c>
      <c r="I24" s="84">
        <f>SUM(I13:I20)</f>
        <v>630</v>
      </c>
      <c r="J24" s="23"/>
      <c r="K24" s="25"/>
      <c r="L24" s="38"/>
    </row>
    <row r="25" spans="1:12" ht="30.75" x14ac:dyDescent="0.25">
      <c r="A25" s="22"/>
      <c r="B25" s="137"/>
      <c r="C25" s="138"/>
      <c r="D25" s="137"/>
      <c r="E25" s="25"/>
      <c r="F25" s="32"/>
      <c r="G25" s="39"/>
      <c r="H25" s="72"/>
      <c r="I25" s="141"/>
      <c r="J25" s="139"/>
      <c r="K25" s="25"/>
      <c r="L25" s="40"/>
    </row>
    <row r="26" spans="1:12" ht="30.75" x14ac:dyDescent="0.25">
      <c r="A26" s="22"/>
      <c r="B26" s="41" t="s">
        <v>23</v>
      </c>
      <c r="C26" s="42"/>
      <c r="D26" s="24"/>
      <c r="E26" s="25"/>
      <c r="F26" s="34"/>
      <c r="G26" s="22"/>
      <c r="H26" s="41" t="s">
        <v>23</v>
      </c>
      <c r="I26" s="89"/>
      <c r="J26" s="83"/>
      <c r="K26" s="25"/>
      <c r="L26" s="34"/>
    </row>
    <row r="27" spans="1:12" ht="62.25" customHeight="1" x14ac:dyDescent="0.25">
      <c r="A27" s="28"/>
      <c r="B27" s="66"/>
      <c r="C27" s="80"/>
      <c r="D27" s="29"/>
      <c r="E27" s="25"/>
      <c r="F27" s="44"/>
      <c r="G27" s="28"/>
      <c r="H27" s="66"/>
      <c r="I27" s="86"/>
      <c r="J27" s="66"/>
      <c r="K27" s="25"/>
      <c r="L27" s="44"/>
    </row>
    <row r="28" spans="1:12" ht="37.5" customHeight="1" x14ac:dyDescent="0.25">
      <c r="A28" s="28">
        <v>1</v>
      </c>
      <c r="B28" s="140" t="s">
        <v>64</v>
      </c>
      <c r="C28" s="85">
        <v>60</v>
      </c>
      <c r="D28" s="29"/>
      <c r="E28" s="81"/>
      <c r="F28" s="44"/>
      <c r="G28" s="28">
        <f>G27+1</f>
        <v>1</v>
      </c>
      <c r="H28" s="66" t="str">
        <f t="shared" ref="H28:H35" si="1">B28</f>
        <v xml:space="preserve">Салат из свежих помидоров </v>
      </c>
      <c r="I28" s="85">
        <v>100</v>
      </c>
      <c r="J28" s="66"/>
      <c r="K28" s="25"/>
      <c r="L28" s="44"/>
    </row>
    <row r="29" spans="1:12" ht="30" x14ac:dyDescent="0.25">
      <c r="A29" s="28">
        <v>2</v>
      </c>
      <c r="B29" s="140" t="s">
        <v>65</v>
      </c>
      <c r="C29" s="85">
        <v>200</v>
      </c>
      <c r="D29" s="29"/>
      <c r="E29" s="25"/>
      <c r="F29" s="33"/>
      <c r="G29" s="28">
        <f t="shared" ref="G29:G35" si="2">G28+1</f>
        <v>2</v>
      </c>
      <c r="H29" s="66" t="str">
        <f t="shared" si="1"/>
        <v>Рассольник с говядиной</v>
      </c>
      <c r="I29" s="85">
        <v>250</v>
      </c>
      <c r="J29" s="66"/>
      <c r="K29" s="25"/>
      <c r="L29" s="33"/>
    </row>
    <row r="30" spans="1:12" ht="39" customHeight="1" x14ac:dyDescent="0.25">
      <c r="A30" s="28">
        <v>3</v>
      </c>
      <c r="B30" s="140" t="s">
        <v>66</v>
      </c>
      <c r="C30" s="85">
        <v>90</v>
      </c>
      <c r="D30" s="29"/>
      <c r="E30" s="25"/>
      <c r="F30" s="40"/>
      <c r="G30" s="28">
        <f t="shared" si="2"/>
        <v>3</v>
      </c>
      <c r="H30" s="66" t="str">
        <f t="shared" si="1"/>
        <v>Котлета рыбная из лосося</v>
      </c>
      <c r="I30" s="85">
        <v>100</v>
      </c>
      <c r="J30" s="66"/>
      <c r="K30" s="81"/>
      <c r="L30" s="33"/>
    </row>
    <row r="31" spans="1:12" ht="30.75" x14ac:dyDescent="0.25">
      <c r="A31" s="28">
        <v>4</v>
      </c>
      <c r="B31" s="140" t="s">
        <v>67</v>
      </c>
      <c r="C31" s="85">
        <v>150</v>
      </c>
      <c r="D31" s="29"/>
      <c r="E31" s="25"/>
      <c r="F31" s="40"/>
      <c r="G31" s="28">
        <f t="shared" si="2"/>
        <v>4</v>
      </c>
      <c r="H31" s="66" t="str">
        <f t="shared" si="1"/>
        <v>Картофельное пюре</v>
      </c>
      <c r="I31" s="85">
        <v>180</v>
      </c>
      <c r="J31" s="66"/>
      <c r="K31" s="25"/>
      <c r="L31" s="33"/>
    </row>
    <row r="32" spans="1:12" ht="33" customHeight="1" x14ac:dyDescent="0.25">
      <c r="A32" s="28">
        <v>5</v>
      </c>
      <c r="B32" s="140" t="s">
        <v>68</v>
      </c>
      <c r="C32" s="85">
        <v>200</v>
      </c>
      <c r="D32" s="29"/>
      <c r="E32" s="25"/>
      <c r="F32" s="40"/>
      <c r="G32" s="28">
        <f t="shared" si="2"/>
        <v>5</v>
      </c>
      <c r="H32" s="66" t="str">
        <f t="shared" si="1"/>
        <v>Компот из вишни, 200/11</v>
      </c>
      <c r="I32" s="85">
        <v>200</v>
      </c>
      <c r="J32" s="66"/>
      <c r="K32" s="25"/>
      <c r="L32" s="33"/>
    </row>
    <row r="33" spans="1:12" ht="28.5" customHeight="1" x14ac:dyDescent="0.25">
      <c r="A33" s="28">
        <v>6</v>
      </c>
      <c r="B33" s="140" t="s">
        <v>36</v>
      </c>
      <c r="C33" s="85">
        <v>30</v>
      </c>
      <c r="D33" s="82"/>
      <c r="E33" s="25"/>
      <c r="F33" s="40"/>
      <c r="G33" s="28">
        <f t="shared" si="2"/>
        <v>6</v>
      </c>
      <c r="H33" s="66" t="str">
        <f t="shared" si="1"/>
        <v>Хлеб пшеничный</v>
      </c>
      <c r="I33" s="85">
        <v>30</v>
      </c>
      <c r="J33" s="66"/>
      <c r="K33" s="25"/>
      <c r="L33" s="33"/>
    </row>
    <row r="34" spans="1:12" ht="30.75" x14ac:dyDescent="0.25">
      <c r="A34" s="28">
        <v>7</v>
      </c>
      <c r="B34" s="140" t="s">
        <v>37</v>
      </c>
      <c r="C34" s="85">
        <v>30</v>
      </c>
      <c r="D34" s="29"/>
      <c r="E34" s="25"/>
      <c r="F34" s="40"/>
      <c r="G34" s="28">
        <f t="shared" si="2"/>
        <v>7</v>
      </c>
      <c r="H34" s="66" t="str">
        <f t="shared" si="1"/>
        <v>Хлеб ржано-пшеничный</v>
      </c>
      <c r="I34" s="85">
        <v>30</v>
      </c>
      <c r="J34" s="29"/>
      <c r="K34" s="25"/>
      <c r="L34" s="40"/>
    </row>
    <row r="35" spans="1:12" ht="30.75" x14ac:dyDescent="0.25">
      <c r="A35" s="28">
        <v>8</v>
      </c>
      <c r="B35" s="140" t="s">
        <v>35</v>
      </c>
      <c r="C35" s="85">
        <v>100</v>
      </c>
      <c r="D35" s="23"/>
      <c r="E35" s="25"/>
      <c r="F35" s="40"/>
      <c r="G35" s="28">
        <f t="shared" si="2"/>
        <v>8</v>
      </c>
      <c r="H35" s="66" t="str">
        <f t="shared" si="1"/>
        <v>Яблоко</v>
      </c>
      <c r="I35" s="85">
        <v>100</v>
      </c>
      <c r="J35" s="41"/>
      <c r="K35" s="25"/>
      <c r="L35" s="40"/>
    </row>
    <row r="36" spans="1:12" ht="30.75" x14ac:dyDescent="0.25">
      <c r="A36" s="22"/>
      <c r="B36" s="45" t="s">
        <v>0</v>
      </c>
      <c r="C36" s="84">
        <f>SUM(C28:C35)</f>
        <v>860</v>
      </c>
      <c r="D36" s="23"/>
      <c r="E36" s="25"/>
      <c r="F36" s="38"/>
      <c r="G36" s="22"/>
      <c r="H36" s="45" t="s">
        <v>0</v>
      </c>
      <c r="I36" s="84">
        <f>SUM(I28:I35)</f>
        <v>990</v>
      </c>
      <c r="J36" s="36"/>
      <c r="K36" s="25"/>
      <c r="L36" s="38"/>
    </row>
    <row r="37" spans="1:12" ht="30.75" x14ac:dyDescent="0.25">
      <c r="A37" s="22"/>
      <c r="B37" s="139"/>
      <c r="C37" s="42"/>
      <c r="D37" s="23"/>
      <c r="E37" s="25"/>
      <c r="F37" s="40"/>
      <c r="G37" s="22"/>
      <c r="H37" s="73"/>
      <c r="I37" s="90"/>
      <c r="J37" s="36"/>
      <c r="K37" s="25"/>
      <c r="L37" s="40"/>
    </row>
    <row r="38" spans="1:12" ht="30.75" x14ac:dyDescent="0.25">
      <c r="A38" s="22"/>
      <c r="B38" s="41"/>
      <c r="C38" s="46"/>
      <c r="D38" s="24"/>
      <c r="E38" s="25"/>
      <c r="F38" s="34"/>
      <c r="G38" s="22"/>
      <c r="H38" s="41"/>
      <c r="I38" s="91"/>
      <c r="J38" s="43"/>
      <c r="K38" s="25"/>
      <c r="L38" s="34"/>
    </row>
    <row r="39" spans="1:12" ht="30.75" x14ac:dyDescent="0.25">
      <c r="A39" s="22"/>
      <c r="B39" s="41" t="s">
        <v>24</v>
      </c>
      <c r="C39" s="23"/>
      <c r="D39" s="24"/>
      <c r="E39" s="25"/>
      <c r="F39" s="47"/>
      <c r="G39" s="22"/>
      <c r="H39" s="41" t="s">
        <v>24</v>
      </c>
      <c r="I39" s="89"/>
      <c r="J39" s="43"/>
      <c r="K39" s="25"/>
      <c r="L39" s="47"/>
    </row>
    <row r="40" spans="1:12" ht="30" x14ac:dyDescent="0.25">
      <c r="A40" s="28">
        <v>1</v>
      </c>
      <c r="B40" s="140" t="s">
        <v>61</v>
      </c>
      <c r="C40" s="142">
        <v>75</v>
      </c>
      <c r="D40" s="29"/>
      <c r="E40" s="81"/>
      <c r="F40" s="33"/>
      <c r="G40" s="28">
        <f t="shared" ref="G40:I41" si="3">A40</f>
        <v>1</v>
      </c>
      <c r="H40" s="66" t="str">
        <f t="shared" si="3"/>
        <v>Пирожик с капустой</v>
      </c>
      <c r="I40" s="86">
        <f t="shared" si="3"/>
        <v>75</v>
      </c>
      <c r="J40" s="66"/>
      <c r="K40" s="25"/>
      <c r="L40" s="32"/>
    </row>
    <row r="41" spans="1:12" ht="30" x14ac:dyDescent="0.25">
      <c r="A41" s="28">
        <f>A40+1</f>
        <v>2</v>
      </c>
      <c r="B41" s="140" t="s">
        <v>62</v>
      </c>
      <c r="C41" s="142">
        <v>200</v>
      </c>
      <c r="D41" s="29"/>
      <c r="E41" s="25"/>
      <c r="F41" s="33"/>
      <c r="G41" s="28">
        <f t="shared" si="3"/>
        <v>2</v>
      </c>
      <c r="H41" s="66" t="str">
        <f t="shared" si="3"/>
        <v>Сок фруктовый</v>
      </c>
      <c r="I41" s="86">
        <f t="shared" si="3"/>
        <v>200</v>
      </c>
      <c r="J41" s="66"/>
      <c r="K41" s="25"/>
      <c r="L41" s="32"/>
    </row>
    <row r="42" spans="1:12" ht="30" x14ac:dyDescent="0.25">
      <c r="A42" s="28">
        <v>3</v>
      </c>
      <c r="B42" s="140" t="s">
        <v>63</v>
      </c>
      <c r="C42" s="142">
        <v>100</v>
      </c>
      <c r="D42" s="29"/>
      <c r="E42" s="25"/>
      <c r="F42" s="33"/>
      <c r="G42" s="28">
        <v>3</v>
      </c>
      <c r="H42" s="66" t="str">
        <f>B42</f>
        <v>Банан</v>
      </c>
      <c r="I42" s="87">
        <f>C42</f>
        <v>100</v>
      </c>
      <c r="J42" s="66"/>
      <c r="K42" s="25"/>
      <c r="L42" s="32"/>
    </row>
    <row r="43" spans="1:12" ht="30.75" x14ac:dyDescent="0.25">
      <c r="A43" s="48"/>
      <c r="B43" s="29"/>
      <c r="C43" s="30"/>
      <c r="D43" s="30"/>
      <c r="E43" s="25"/>
      <c r="F43" s="49"/>
      <c r="G43" s="22"/>
      <c r="H43" s="66"/>
      <c r="I43" s="87"/>
      <c r="J43" s="66"/>
      <c r="K43" s="25"/>
      <c r="L43" s="34"/>
    </row>
    <row r="44" spans="1:12" ht="30.75" x14ac:dyDescent="0.25">
      <c r="A44" s="22"/>
      <c r="B44" s="35" t="s">
        <v>0</v>
      </c>
      <c r="C44" s="84">
        <f>SUM(C40:C43)</f>
        <v>375</v>
      </c>
      <c r="D44" s="37"/>
      <c r="E44" s="25"/>
      <c r="F44" s="38"/>
      <c r="G44" s="22"/>
      <c r="H44" s="45" t="str">
        <f>B44</f>
        <v>Итого:</v>
      </c>
      <c r="I44" s="84">
        <f>SUM(I40:I43)</f>
        <v>375</v>
      </c>
      <c r="J44" s="36"/>
      <c r="K44" s="25"/>
      <c r="L44" s="38"/>
    </row>
    <row r="45" spans="1:12" ht="30" x14ac:dyDescent="0.25">
      <c r="A45" s="48"/>
      <c r="B45" s="137"/>
      <c r="C45" s="137"/>
      <c r="D45" s="74"/>
      <c r="E45" s="50"/>
      <c r="F45" s="49"/>
      <c r="G45" s="51"/>
      <c r="H45" s="74"/>
      <c r="I45" s="92"/>
      <c r="J45" s="74"/>
      <c r="K45" s="52"/>
      <c r="L45" s="49"/>
    </row>
    <row r="46" spans="1:12" ht="30" x14ac:dyDescent="0.25">
      <c r="A46" s="53"/>
      <c r="B46" s="137"/>
      <c r="C46" s="138"/>
      <c r="D46" s="70"/>
      <c r="E46" s="54"/>
      <c r="F46" s="55"/>
      <c r="G46" s="56"/>
      <c r="H46" s="70"/>
      <c r="I46" s="93"/>
      <c r="J46" s="70"/>
      <c r="K46" s="54"/>
      <c r="L46" s="55"/>
    </row>
    <row r="47" spans="1:12" ht="30.75" x14ac:dyDescent="0.25">
      <c r="A47" s="22"/>
      <c r="B47" s="57"/>
      <c r="C47" s="37"/>
      <c r="D47" s="58"/>
      <c r="E47" s="59"/>
      <c r="F47" s="26"/>
      <c r="G47" s="27"/>
      <c r="H47" s="57">
        <f>B47</f>
        <v>0</v>
      </c>
      <c r="I47" s="90"/>
      <c r="J47" s="58">
        <f>D47</f>
        <v>0</v>
      </c>
      <c r="K47" s="59"/>
      <c r="L47" s="26"/>
    </row>
    <row r="48" spans="1:12" ht="31.5" thickBot="1" x14ac:dyDescent="0.3">
      <c r="A48" s="60"/>
      <c r="B48" s="61" t="s">
        <v>25</v>
      </c>
      <c r="C48" s="62"/>
      <c r="D48" s="63" t="s">
        <v>38</v>
      </c>
      <c r="E48" s="64"/>
      <c r="F48" s="65"/>
      <c r="G48" s="60"/>
      <c r="H48" s="61" t="str">
        <f>B48</f>
        <v>Зав.производством</v>
      </c>
      <c r="I48" s="94"/>
      <c r="J48" s="75" t="str">
        <f>D48</f>
        <v>Катанцева Я.В.</v>
      </c>
      <c r="K48" s="64"/>
      <c r="L48" s="65"/>
    </row>
    <row r="49" spans="1:12" ht="22.5" x14ac:dyDescent="0.25">
      <c r="A49" s="76"/>
      <c r="B49" s="77"/>
      <c r="C49" s="77"/>
      <c r="D49" s="77"/>
      <c r="E49" s="76"/>
      <c r="F49" s="76"/>
      <c r="G49" s="77"/>
      <c r="H49" s="77"/>
      <c r="I49" s="77"/>
      <c r="J49" s="77"/>
      <c r="K49" s="76"/>
      <c r="L49" s="76"/>
    </row>
    <row r="50" spans="1:12" ht="22.5" x14ac:dyDescent="0.25">
      <c r="A50" s="76"/>
      <c r="B50" s="77"/>
      <c r="C50" s="77"/>
      <c r="D50" s="77"/>
      <c r="E50" s="76"/>
      <c r="F50" s="76"/>
      <c r="G50" s="77"/>
      <c r="H50" s="77"/>
      <c r="I50" s="77"/>
      <c r="J50" s="77"/>
      <c r="K50" s="76"/>
      <c r="L50" s="76"/>
    </row>
    <row r="51" spans="1:12" ht="22.5" x14ac:dyDescent="0.25">
      <c r="A51" s="76"/>
      <c r="B51" s="77"/>
      <c r="C51" s="77"/>
      <c r="D51" s="77"/>
      <c r="E51" s="76"/>
      <c r="F51" s="76"/>
      <c r="G51" s="77"/>
      <c r="H51" s="77"/>
      <c r="I51" s="77"/>
      <c r="J51" s="77"/>
      <c r="K51" s="76"/>
      <c r="L51" s="76"/>
    </row>
    <row r="52" spans="1:12" ht="30" x14ac:dyDescent="0.25">
      <c r="A52" s="76"/>
      <c r="B52" s="29"/>
      <c r="C52" s="30"/>
      <c r="D52" s="30"/>
      <c r="E52" s="30"/>
      <c r="F52" s="76"/>
      <c r="G52" s="77"/>
      <c r="H52" s="77"/>
      <c r="I52" s="77"/>
      <c r="J52" s="77"/>
      <c r="K52" s="76"/>
      <c r="L52" s="76"/>
    </row>
  </sheetData>
  <mergeCells count="22">
    <mergeCell ref="A1:B1"/>
    <mergeCell ref="E1:F2"/>
    <mergeCell ref="G1:H1"/>
    <mergeCell ref="K1:L2"/>
    <mergeCell ref="A2:B2"/>
    <mergeCell ref="G2:H2"/>
    <mergeCell ref="A3:B3"/>
    <mergeCell ref="E3:F3"/>
    <mergeCell ref="G3:H3"/>
    <mergeCell ref="K3:L3"/>
    <mergeCell ref="A4:B4"/>
    <mergeCell ref="E4:F4"/>
    <mergeCell ref="G4:H4"/>
    <mergeCell ref="K4:L4"/>
    <mergeCell ref="C9:E9"/>
    <mergeCell ref="I9:K9"/>
    <mergeCell ref="A6:B6"/>
    <mergeCell ref="C6:F6"/>
    <mergeCell ref="G6:H6"/>
    <mergeCell ref="I6:L6"/>
    <mergeCell ref="C7:F7"/>
    <mergeCell ref="I7:L7"/>
  </mergeCells>
  <pageMargins left="0.7" right="0.7" top="0.75" bottom="0.75" header="0.3" footer="0.3"/>
  <pageSetup paperSize="9" scale="33" orientation="portrait" r:id="rId1"/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O24" sqref="O24"/>
    </sheetView>
  </sheetViews>
  <sheetFormatPr defaultRowHeight="15" x14ac:dyDescent="0.25"/>
  <cols>
    <col min="1" max="1" width="13.7109375" customWidth="1"/>
    <col min="3" max="3" width="15.85546875" customWidth="1"/>
    <col min="4" max="4" width="26.28515625" customWidth="1"/>
    <col min="7" max="7" width="13.28515625" customWidth="1"/>
    <col min="10" max="10" width="12.5703125" customWidth="1"/>
  </cols>
  <sheetData>
    <row r="1" spans="1:10" x14ac:dyDescent="0.25">
      <c r="A1" t="s">
        <v>13</v>
      </c>
      <c r="B1" s="95" t="s">
        <v>41</v>
      </c>
      <c r="C1" s="96"/>
      <c r="D1" s="96"/>
      <c r="E1" s="97"/>
      <c r="F1" t="s">
        <v>42</v>
      </c>
      <c r="G1" s="98"/>
      <c r="I1" t="s">
        <v>43</v>
      </c>
      <c r="J1" s="99">
        <v>45195</v>
      </c>
    </row>
    <row r="2" spans="1:10" ht="15.75" thickBot="1" x14ac:dyDescent="0.3">
      <c r="D2" s="100"/>
    </row>
    <row r="3" spans="1:10" ht="17.25" thickBot="1" x14ac:dyDescent="0.3">
      <c r="A3" s="101" t="s">
        <v>12</v>
      </c>
      <c r="B3" s="102" t="s">
        <v>11</v>
      </c>
      <c r="C3" s="102" t="s">
        <v>44</v>
      </c>
      <c r="D3" s="103" t="s">
        <v>10</v>
      </c>
      <c r="E3" s="103" t="s">
        <v>9</v>
      </c>
      <c r="F3" s="103" t="s">
        <v>45</v>
      </c>
      <c r="G3" s="103" t="s">
        <v>5</v>
      </c>
      <c r="H3" s="103" t="s">
        <v>8</v>
      </c>
      <c r="I3" s="103" t="s">
        <v>7</v>
      </c>
      <c r="J3" s="104" t="s">
        <v>6</v>
      </c>
    </row>
    <row r="4" spans="1:10" ht="16.5" x14ac:dyDescent="0.25">
      <c r="A4" s="105" t="s">
        <v>4</v>
      </c>
      <c r="B4" s="106"/>
      <c r="C4" s="106" t="s">
        <v>52</v>
      </c>
      <c r="D4" s="107" t="s">
        <v>54</v>
      </c>
      <c r="E4" s="108">
        <v>10</v>
      </c>
      <c r="F4" s="109">
        <v>5</v>
      </c>
      <c r="G4" s="110">
        <v>66.099999999999994</v>
      </c>
      <c r="H4" s="109">
        <v>0.08</v>
      </c>
      <c r="I4" s="109">
        <v>7.25</v>
      </c>
      <c r="J4" s="111">
        <v>0.13</v>
      </c>
    </row>
    <row r="5" spans="1:10" ht="16.5" x14ac:dyDescent="0.25">
      <c r="A5" s="112"/>
      <c r="B5" s="113"/>
      <c r="C5" s="113" t="s">
        <v>55</v>
      </c>
      <c r="D5" s="114" t="s">
        <v>56</v>
      </c>
      <c r="E5" s="115">
        <v>15</v>
      </c>
      <c r="F5" s="116">
        <v>9</v>
      </c>
      <c r="G5" s="117">
        <v>54.6</v>
      </c>
      <c r="H5" s="116">
        <v>3.48</v>
      </c>
      <c r="I5" s="116">
        <v>4.43</v>
      </c>
      <c r="J5" s="144"/>
    </row>
    <row r="6" spans="1:10" ht="16.5" x14ac:dyDescent="0.25">
      <c r="A6" s="119"/>
      <c r="B6" s="120"/>
      <c r="C6" s="120" t="s">
        <v>46</v>
      </c>
      <c r="D6" s="114" t="s">
        <v>58</v>
      </c>
      <c r="E6" s="115">
        <v>220</v>
      </c>
      <c r="F6" s="116">
        <v>17.5</v>
      </c>
      <c r="G6" s="116">
        <v>423.06</v>
      </c>
      <c r="H6" s="116">
        <v>26.68</v>
      </c>
      <c r="I6" s="116">
        <v>17.559999999999999</v>
      </c>
      <c r="J6" s="118">
        <v>40.69</v>
      </c>
    </row>
    <row r="7" spans="1:10" ht="16.5" x14ac:dyDescent="0.25">
      <c r="A7" s="119"/>
      <c r="B7" s="120"/>
      <c r="C7" s="120" t="s">
        <v>1</v>
      </c>
      <c r="D7" s="114" t="s">
        <v>59</v>
      </c>
      <c r="E7" s="115">
        <v>200</v>
      </c>
      <c r="F7" s="116">
        <v>2</v>
      </c>
      <c r="G7" s="116">
        <v>53.93</v>
      </c>
      <c r="H7" s="117">
        <v>0.3</v>
      </c>
      <c r="I7" s="116">
        <v>0.06</v>
      </c>
      <c r="J7" s="125">
        <v>12.5</v>
      </c>
    </row>
    <row r="8" spans="1:10" ht="16.5" x14ac:dyDescent="0.25">
      <c r="A8" s="119"/>
      <c r="B8" s="120"/>
      <c r="C8" s="120" t="s">
        <v>40</v>
      </c>
      <c r="D8" s="114" t="s">
        <v>60</v>
      </c>
      <c r="E8" s="115">
        <v>25</v>
      </c>
      <c r="F8" s="116">
        <v>5.5</v>
      </c>
      <c r="G8" s="116">
        <v>154.57</v>
      </c>
      <c r="H8" s="116">
        <v>3.61</v>
      </c>
      <c r="I8" s="116">
        <v>4.28</v>
      </c>
      <c r="J8" s="118">
        <v>24.9</v>
      </c>
    </row>
    <row r="9" spans="1:10" ht="16.5" x14ac:dyDescent="0.25">
      <c r="A9" s="119"/>
      <c r="B9" s="120"/>
      <c r="C9" s="120" t="s">
        <v>47</v>
      </c>
      <c r="D9" s="114" t="s">
        <v>28</v>
      </c>
      <c r="E9" s="115">
        <v>60</v>
      </c>
      <c r="F9" s="116">
        <v>10.5</v>
      </c>
      <c r="G9" s="115">
        <v>94</v>
      </c>
      <c r="H9" s="116">
        <v>3.16</v>
      </c>
      <c r="I9" s="117">
        <v>0.4</v>
      </c>
      <c r="J9" s="118">
        <v>19.32</v>
      </c>
    </row>
    <row r="10" spans="1:10" ht="17.25" thickBot="1" x14ac:dyDescent="0.3">
      <c r="A10" s="145"/>
      <c r="B10" s="143"/>
      <c r="C10" s="143" t="s">
        <v>39</v>
      </c>
      <c r="D10" s="121" t="s">
        <v>57</v>
      </c>
      <c r="E10" s="122">
        <v>100</v>
      </c>
      <c r="F10" s="123">
        <v>30</v>
      </c>
      <c r="G10" s="122">
        <v>47</v>
      </c>
      <c r="H10" s="124">
        <v>0.4</v>
      </c>
      <c r="I10" s="124">
        <v>0.3</v>
      </c>
      <c r="J10" s="146">
        <v>10.3</v>
      </c>
    </row>
    <row r="11" spans="1:10" ht="16.5" x14ac:dyDescent="0.25">
      <c r="A11" s="150" t="s">
        <v>2</v>
      </c>
      <c r="B11" s="151"/>
      <c r="C11" s="151" t="s">
        <v>40</v>
      </c>
      <c r="D11" s="107" t="s">
        <v>61</v>
      </c>
      <c r="E11" s="108">
        <v>75</v>
      </c>
      <c r="F11" s="109">
        <v>22</v>
      </c>
      <c r="G11" s="109">
        <v>243.6</v>
      </c>
      <c r="H11" s="109">
        <v>5</v>
      </c>
      <c r="I11" s="109">
        <v>8.1</v>
      </c>
      <c r="J11" s="111">
        <v>38.200000000000003</v>
      </c>
    </row>
    <row r="12" spans="1:10" ht="16.5" x14ac:dyDescent="0.25">
      <c r="A12" s="152"/>
      <c r="B12" s="153"/>
      <c r="C12" s="153" t="s">
        <v>1</v>
      </c>
      <c r="D12" s="114" t="s">
        <v>62</v>
      </c>
      <c r="E12" s="115">
        <v>200</v>
      </c>
      <c r="F12" s="116">
        <v>30</v>
      </c>
      <c r="G12" s="115">
        <v>92</v>
      </c>
      <c r="H12" s="115">
        <v>1</v>
      </c>
      <c r="I12" s="117">
        <v>0.2</v>
      </c>
      <c r="J12" s="125">
        <v>20.2</v>
      </c>
    </row>
    <row r="13" spans="1:10" ht="17.25" thickBot="1" x14ac:dyDescent="0.3">
      <c r="A13" s="148"/>
      <c r="B13" s="149"/>
      <c r="C13" s="149" t="s">
        <v>39</v>
      </c>
      <c r="D13" s="126" t="s">
        <v>63</v>
      </c>
      <c r="E13" s="127">
        <v>100</v>
      </c>
      <c r="F13" s="128">
        <v>50</v>
      </c>
      <c r="G13" s="127">
        <v>96</v>
      </c>
      <c r="H13" s="129">
        <v>1.5</v>
      </c>
      <c r="I13" s="129">
        <v>0.5</v>
      </c>
      <c r="J13" s="147">
        <v>21</v>
      </c>
    </row>
    <row r="14" spans="1:10" ht="16.5" x14ac:dyDescent="0.25">
      <c r="A14" s="130" t="s">
        <v>3</v>
      </c>
      <c r="B14" s="131"/>
      <c r="C14" s="131" t="s">
        <v>53</v>
      </c>
      <c r="D14" s="132" t="s">
        <v>64</v>
      </c>
      <c r="E14" s="133">
        <v>60</v>
      </c>
      <c r="F14" s="134">
        <v>24</v>
      </c>
      <c r="G14" s="134">
        <v>42.71</v>
      </c>
      <c r="H14" s="134">
        <v>0.76</v>
      </c>
      <c r="I14" s="134">
        <v>3.12</v>
      </c>
      <c r="J14" s="154">
        <v>2.73</v>
      </c>
    </row>
    <row r="15" spans="1:10" ht="16.5" x14ac:dyDescent="0.25">
      <c r="A15" s="155"/>
      <c r="B15" s="156"/>
      <c r="C15" s="156" t="s">
        <v>48</v>
      </c>
      <c r="D15" s="114" t="s">
        <v>65</v>
      </c>
      <c r="E15" s="115">
        <v>200</v>
      </c>
      <c r="F15" s="116">
        <v>63</v>
      </c>
      <c r="G15" s="116">
        <v>135.88999999999999</v>
      </c>
      <c r="H15" s="116">
        <v>3.86</v>
      </c>
      <c r="I15" s="116">
        <v>7.78</v>
      </c>
      <c r="J15" s="118">
        <v>13.73</v>
      </c>
    </row>
    <row r="16" spans="1:10" ht="16.5" x14ac:dyDescent="0.25">
      <c r="A16" s="119"/>
      <c r="B16" s="120"/>
      <c r="C16" s="120" t="s">
        <v>49</v>
      </c>
      <c r="D16" s="114" t="s">
        <v>66</v>
      </c>
      <c r="E16" s="115">
        <v>90</v>
      </c>
      <c r="F16" s="116">
        <v>29.5</v>
      </c>
      <c r="G16" s="116">
        <v>286.95999999999998</v>
      </c>
      <c r="H16" s="116">
        <v>15.19</v>
      </c>
      <c r="I16" s="116">
        <v>16.84</v>
      </c>
      <c r="J16" s="118">
        <v>18.600000000000001</v>
      </c>
    </row>
    <row r="17" spans="1:10" ht="16.5" x14ac:dyDescent="0.25">
      <c r="A17" s="152"/>
      <c r="B17" s="153"/>
      <c r="C17" s="153" t="s">
        <v>51</v>
      </c>
      <c r="D17" s="114" t="s">
        <v>67</v>
      </c>
      <c r="E17" s="115">
        <v>150</v>
      </c>
      <c r="F17" s="116">
        <v>17</v>
      </c>
      <c r="G17" s="117">
        <v>129.80000000000001</v>
      </c>
      <c r="H17" s="116">
        <v>2.99</v>
      </c>
      <c r="I17" s="116">
        <v>5.27</v>
      </c>
      <c r="J17" s="118">
        <v>16.39</v>
      </c>
    </row>
    <row r="18" spans="1:10" ht="16.5" x14ac:dyDescent="0.25">
      <c r="A18" s="112"/>
      <c r="B18" s="113"/>
      <c r="C18" s="113" t="s">
        <v>1</v>
      </c>
      <c r="D18" s="114" t="s">
        <v>68</v>
      </c>
      <c r="E18" s="115">
        <v>200</v>
      </c>
      <c r="F18" s="116">
        <v>12</v>
      </c>
      <c r="G18" s="116">
        <v>54.29</v>
      </c>
      <c r="H18" s="116">
        <v>0.16</v>
      </c>
      <c r="I18" s="116">
        <v>0.04</v>
      </c>
      <c r="J18" s="125">
        <v>13.1</v>
      </c>
    </row>
    <row r="19" spans="1:10" ht="16.5" x14ac:dyDescent="0.25">
      <c r="A19" s="119"/>
      <c r="B19" s="120"/>
      <c r="C19" s="120" t="s">
        <v>50</v>
      </c>
      <c r="D19" s="114" t="s">
        <v>36</v>
      </c>
      <c r="E19" s="115">
        <v>30</v>
      </c>
      <c r="F19" s="116">
        <v>4</v>
      </c>
      <c r="G19" s="115">
        <v>47</v>
      </c>
      <c r="H19" s="116">
        <v>1.58</v>
      </c>
      <c r="I19" s="117">
        <v>0.2</v>
      </c>
      <c r="J19" s="118">
        <v>9.66</v>
      </c>
    </row>
    <row r="20" spans="1:10" ht="16.5" x14ac:dyDescent="0.25">
      <c r="A20" s="119"/>
      <c r="B20" s="120"/>
      <c r="C20" s="120" t="s">
        <v>50</v>
      </c>
      <c r="D20" s="114" t="s">
        <v>37</v>
      </c>
      <c r="E20" s="115">
        <v>30</v>
      </c>
      <c r="F20" s="116">
        <v>4</v>
      </c>
      <c r="G20" s="115">
        <v>99</v>
      </c>
      <c r="H20" s="117">
        <v>3.3</v>
      </c>
      <c r="I20" s="117">
        <v>0.6</v>
      </c>
      <c r="J20" s="118">
        <v>19.82</v>
      </c>
    </row>
    <row r="21" spans="1:10" ht="17.25" thickBot="1" x14ac:dyDescent="0.3">
      <c r="A21" s="135"/>
      <c r="B21" s="136"/>
      <c r="C21" s="136" t="s">
        <v>39</v>
      </c>
      <c r="D21" s="126" t="s">
        <v>35</v>
      </c>
      <c r="E21" s="127">
        <v>100</v>
      </c>
      <c r="F21" s="128">
        <v>23</v>
      </c>
      <c r="G21" s="127">
        <v>47</v>
      </c>
      <c r="H21" s="129">
        <v>0.4</v>
      </c>
      <c r="I21" s="129">
        <v>0.4</v>
      </c>
      <c r="J21" s="147">
        <v>9.8000000000000007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Книжное меню 26.09</vt:lpstr>
      <vt:lpstr>26.09</vt:lpstr>
      <vt:lpstr>'Книжное меню 26.09'!Область_печати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2023-09-25T00:43:54Z</dcterms:modified>
</cp:coreProperties>
</file>